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/>
  <mc:AlternateContent xmlns:mc="http://schemas.openxmlformats.org/markup-compatibility/2006">
    <mc:Choice Requires="x15">
      <x15ac:absPath xmlns:x15ac="http://schemas.microsoft.com/office/spreadsheetml/2010/11/ac" url="U:\DIR_DSS\SS_VITA\DD_SCL_SPEC\ORGANIGRAMMI\ORGANIGRAMMI SdS 2425 OR\Scuole Sc Area Diagnostica e neuroscienze - RICCARDO\"/>
    </mc:Choice>
  </mc:AlternateContent>
  <xr:revisionPtr revIDLastSave="0" documentId="13_ncr:1_{4614EEAD-1881-4AFD-8BA5-042950A70065}" xr6:coauthVersionLast="36" xr6:coauthVersionMax="36" xr10:uidLastSave="{00000000-0000-0000-0000-000000000000}"/>
  <bookViews>
    <workbookView xWindow="0" yWindow="0" windowWidth="28800" windowHeight="12240" xr2:uid="{00000000-000D-0000-FFFF-FFFF00000000}"/>
  </bookViews>
  <sheets>
    <sheet name="ORGANIGRAMMA" sheetId="4" r:id="rId1"/>
    <sheet name="ELENCO TUTORI" sheetId="5" r:id="rId2"/>
  </sheets>
  <definedNames>
    <definedName name="_xlnm._FilterDatabase" localSheetId="0" hidden="1">ORGANIGRAMMA!$A$5:$K$67</definedName>
    <definedName name="_xlnm.Print_Area" localSheetId="1">'ELENCO TUTORI'!$A$1:$C$28</definedName>
    <definedName name="_xlnm.Print_Area" localSheetId="0">ORGANIGRAMMA!$A$1:$K$71</definedName>
    <definedName name="_xlnm.Print_Titles" localSheetId="0">ORGANIGRAMMA!$1:$5</definedName>
  </definedNames>
  <calcPr calcId="191029"/>
</workbook>
</file>

<file path=xl/calcChain.xml><?xml version="1.0" encoding="utf-8"?>
<calcChain xmlns="http://schemas.openxmlformats.org/spreadsheetml/2006/main">
  <c r="F65" i="4" l="1"/>
  <c r="F63" i="4"/>
  <c r="F62" i="4"/>
  <c r="F61" i="4"/>
  <c r="F59" i="4"/>
  <c r="F58" i="4"/>
  <c r="F57" i="4"/>
  <c r="F54" i="4"/>
  <c r="F52" i="4"/>
  <c r="F51" i="4"/>
  <c r="F48" i="4"/>
  <c r="F47" i="4"/>
  <c r="F45" i="4"/>
  <c r="F44" i="4"/>
  <c r="F43" i="4"/>
  <c r="F40" i="4"/>
  <c r="F39" i="4"/>
  <c r="F36" i="4"/>
  <c r="F35" i="4"/>
  <c r="F32" i="4"/>
  <c r="F31" i="4"/>
  <c r="F30" i="4"/>
  <c r="F29" i="4"/>
  <c r="F28" i="4"/>
  <c r="F21" i="4"/>
  <c r="H55" i="4" l="1"/>
  <c r="H19" i="4"/>
  <c r="G19" i="4"/>
  <c r="G41" i="4"/>
  <c r="H66" i="4" l="1"/>
  <c r="G66" i="4"/>
  <c r="G55" i="4"/>
  <c r="H41" i="4"/>
  <c r="G56" i="4" l="1"/>
  <c r="G20" i="4"/>
  <c r="G42" i="4"/>
  <c r="G67" i="4"/>
</calcChain>
</file>

<file path=xl/sharedStrings.xml><?xml version="1.0" encoding="utf-8"?>
<sst xmlns="http://schemas.openxmlformats.org/spreadsheetml/2006/main" count="427" uniqueCount="180">
  <si>
    <t>ANNO</t>
  </si>
  <si>
    <t>INSEGNAMENTI</t>
  </si>
  <si>
    <t>CFU</t>
  </si>
  <si>
    <t>TAF</t>
  </si>
  <si>
    <t>DISCIPLINE GENERALI PER LA FORMAZIONE DELLO SPECIALISTA</t>
  </si>
  <si>
    <t>A</t>
  </si>
  <si>
    <t>B</t>
  </si>
  <si>
    <t>DISCIPLINE SPECIFICHE DELLA TIPOLOGIA</t>
  </si>
  <si>
    <t>ALTRE ATTIVITA'</t>
  </si>
  <si>
    <t>ATTIVITA' PRATICHE E DI TIROCINIO</t>
  </si>
  <si>
    <t>SETTORI SCIENTIFICO DISCIPLINARI</t>
  </si>
  <si>
    <t>AMBITI DISCIPLINARI</t>
  </si>
  <si>
    <t>LEZIONI FRONTALI</t>
  </si>
  <si>
    <t>TOTALE 1° ANNO</t>
  </si>
  <si>
    <t>F</t>
  </si>
  <si>
    <t>DOCENTI</t>
  </si>
  <si>
    <t>UNIV/OSP</t>
  </si>
  <si>
    <t>ORE</t>
  </si>
  <si>
    <t>C</t>
  </si>
  <si>
    <t>TOTALE 2° ANNO</t>
  </si>
  <si>
    <t>TOTALE 3° ANNO</t>
  </si>
  <si>
    <t>TOTALE 4° ANNO</t>
  </si>
  <si>
    <t>PROVA FINALE</t>
  </si>
  <si>
    <t>E</t>
  </si>
  <si>
    <t xml:space="preserve">VERLATO GIUSEPPE  </t>
  </si>
  <si>
    <t>TRONCO COMUNE</t>
  </si>
  <si>
    <t>Igiene generale ed applicata</t>
  </si>
  <si>
    <t>TARDIVO STEFANO</t>
  </si>
  <si>
    <t xml:space="preserve">Demografia </t>
  </si>
  <si>
    <t>ACCORDINI SIMONE</t>
  </si>
  <si>
    <t>Medicina Legale</t>
  </si>
  <si>
    <t>BORTOLOTTI FEDERICA</t>
  </si>
  <si>
    <t>AOUI VR</t>
  </si>
  <si>
    <t xml:space="preserve">DISCIPLINE SPECIFICHE DELLA TIPOLOGIA </t>
  </si>
  <si>
    <t>PORRU STEFANO</t>
  </si>
  <si>
    <t>VERLATO GIUSEPPE</t>
  </si>
  <si>
    <t>Abilità informatiche</t>
  </si>
  <si>
    <t>Psicologia generale</t>
  </si>
  <si>
    <t>DEL PICCOLO LIDIA</t>
  </si>
  <si>
    <t>Diritto del Lavoro</t>
  </si>
  <si>
    <t>PROTOPAPA VENERA</t>
  </si>
  <si>
    <t>Psicologia del lavoro e delle organizzazioni</t>
  </si>
  <si>
    <t xml:space="preserve">VERLATO GIUSEPPE </t>
  </si>
  <si>
    <t>MONACO MARIA GRAZIA LOURDES</t>
  </si>
  <si>
    <t>D'ONOFRIO MIRKO</t>
  </si>
  <si>
    <t>CALAFA' LAURA</t>
  </si>
  <si>
    <t>PRINCIVALLE ANDREA</t>
  </si>
  <si>
    <t xml:space="preserve">SACCHETTO LUCA (MED/31 Otorinolaringoiatria) </t>
  </si>
  <si>
    <t>SACCHETTO LUCA</t>
  </si>
  <si>
    <t xml:space="preserve">DISCIPLINE INTEGRATIVE ED INTERDISCIPLINARI </t>
  </si>
  <si>
    <t>Conoscenze linguistiche</t>
  </si>
  <si>
    <t>Medicina Interna</t>
  </si>
  <si>
    <t>DALBENI ANDREA</t>
  </si>
  <si>
    <t>Malattie dell'apparato locomotore</t>
  </si>
  <si>
    <t>Malattie cutanee e veneree</t>
  </si>
  <si>
    <t>GIROLOMONI GIAMPIERO</t>
  </si>
  <si>
    <t xml:space="preserve">Chirurgia Generale. Primo soccorso. </t>
  </si>
  <si>
    <t>RUZZENENTE ANDREA</t>
  </si>
  <si>
    <t xml:space="preserve">PRINCIVALLE ANDREA </t>
  </si>
  <si>
    <t>BARBUI CORRADO</t>
  </si>
  <si>
    <t>Malattie dell'apparato cardiovascolare</t>
  </si>
  <si>
    <t>Preparazione alla tesi</t>
  </si>
  <si>
    <t>Seminari e convegni</t>
  </si>
  <si>
    <t>Biochimica clinica e biologia molecolare clinica</t>
  </si>
  <si>
    <t>Ingegneria sanitaria - ambientale</t>
  </si>
  <si>
    <t>Fisica applicata</t>
  </si>
  <si>
    <t>Statistica medica</t>
  </si>
  <si>
    <t>Medicina del Lavoro</t>
  </si>
  <si>
    <t>Audiologia</t>
  </si>
  <si>
    <t>Malattie dell'apparato respiratorio</t>
  </si>
  <si>
    <t>CARTA ANGELA</t>
  </si>
  <si>
    <t>UNIVR</t>
  </si>
  <si>
    <t>BOSCHI FEDERICO</t>
  </si>
  <si>
    <t>PICELLI ALESSANDRO</t>
  </si>
  <si>
    <t>CRISAFULLI ERNESTO</t>
  </si>
  <si>
    <t>MALUTA TOMMASO</t>
  </si>
  <si>
    <t>SARTORI RICCARDO</t>
  </si>
  <si>
    <t xml:space="preserve">COGNOME </t>
  </si>
  <si>
    <t>NOME</t>
  </si>
  <si>
    <t>STEFANO</t>
  </si>
  <si>
    <t>ANGELA</t>
  </si>
  <si>
    <t>GIANLUCA</t>
  </si>
  <si>
    <t>SPITERI</t>
  </si>
  <si>
    <t>ALDO</t>
  </si>
  <si>
    <t>MARIA GRAZIA LOURDES</t>
  </si>
  <si>
    <t>MONACO</t>
  </si>
  <si>
    <t>DANIELA</t>
  </si>
  <si>
    <t>GIULIA</t>
  </si>
  <si>
    <t>ENTE</t>
  </si>
  <si>
    <t>AOUI</t>
  </si>
  <si>
    <t>MURANO</t>
  </si>
  <si>
    <t>UBER</t>
  </si>
  <si>
    <t>DARIO</t>
  </si>
  <si>
    <t xml:space="preserve">CARTA </t>
  </si>
  <si>
    <t xml:space="preserve">PRINCIVALLE </t>
  </si>
  <si>
    <t>ANDREA</t>
  </si>
  <si>
    <t xml:space="preserve">CAGLIARI </t>
  </si>
  <si>
    <t>SMAL - VERONA</t>
  </si>
  <si>
    <t>BONTADI</t>
  </si>
  <si>
    <t>DANILO</t>
  </si>
  <si>
    <t>STUDIO GOMI - PADOVA</t>
  </si>
  <si>
    <t>FRANCESCA</t>
  </si>
  <si>
    <t>SINERMED - TORBOLE CASAGLIA (BS)</t>
  </si>
  <si>
    <t>PORRU</t>
  </si>
  <si>
    <t xml:space="preserve">OLIVATO </t>
  </si>
  <si>
    <t xml:space="preserve">SOAVE </t>
  </si>
  <si>
    <t>PARMIGIANI</t>
  </si>
  <si>
    <t>SABES - BOLZANO</t>
  </si>
  <si>
    <t>APSS TRENTO</t>
  </si>
  <si>
    <t>STUDIO ROMEO - VERONA</t>
  </si>
  <si>
    <t>ULSS 9 - VERONA</t>
  </si>
  <si>
    <t>ULSS 7 - BASSANO DEL GRAPPA</t>
  </si>
  <si>
    <t xml:space="preserve">MONACO MARIA GRAZIA LOURDES </t>
  </si>
  <si>
    <t>POLINO</t>
  </si>
  <si>
    <t>ANTONIO</t>
  </si>
  <si>
    <t xml:space="preserve">ELENCO TUTOR MEDICINA DEL LAVORO </t>
  </si>
  <si>
    <t>TUTOR/SUPERVISORI</t>
  </si>
  <si>
    <t>MUTUAZIONI (mutua da)</t>
  </si>
  <si>
    <t>INSEGNAMENTO</t>
  </si>
  <si>
    <t xml:space="preserve">                                                                                                                                                                </t>
  </si>
  <si>
    <t>Scuola di Specializzazione in MEDICINA DEL LAVORO</t>
  </si>
  <si>
    <t>IGIENE E MEDICINA PREVENTIVA</t>
  </si>
  <si>
    <t>SALVAGNO GIAN LUCA</t>
  </si>
  <si>
    <t>STATISTICA SANITARIA E BIOMETRIA</t>
  </si>
  <si>
    <t>Statistica medica 1</t>
  </si>
  <si>
    <t>BARBUI CORRADO (MED/25 Psichiatria)</t>
  </si>
  <si>
    <t>SARTORI RICCARDO (M-PSI/06 Psicologia del lavoro e delle organizzazioni)</t>
  </si>
  <si>
    <t>CASATI STEFANO</t>
  </si>
  <si>
    <t>RIBICHINI FLAVIO LUCIANO</t>
  </si>
  <si>
    <t>CASATI STEFANO  (MED/30 - Malattie apparato visivo)</t>
  </si>
  <si>
    <t>BATTISTA FEDERICO</t>
  </si>
  <si>
    <t xml:space="preserve">BELLINATO FRANCESCO </t>
  </si>
  <si>
    <t>DOLCI</t>
  </si>
  <si>
    <t>STEFANIA</t>
  </si>
  <si>
    <t xml:space="preserve">GIRELLI </t>
  </si>
  <si>
    <t>ROBERTA</t>
  </si>
  <si>
    <t>PASQUALE</t>
  </si>
  <si>
    <t>ULSS 5 ROVIGO</t>
  </si>
  <si>
    <t>LIVIA</t>
  </si>
  <si>
    <t>ALESSANDRO</t>
  </si>
  <si>
    <t>ALBERTIN</t>
  </si>
  <si>
    <t>GIANFRANCO</t>
  </si>
  <si>
    <t>Igiene generale ed applicata 1</t>
  </si>
  <si>
    <t>CEAR-02/A INGEGNERIA SANITARIA-AMBIENTALE</t>
  </si>
  <si>
    <t>BIOS-09/A BIOCHIMICA CLINICA E BIOLOGIA MOLECOLARE CLINICA</t>
  </si>
  <si>
    <t>PHYS-06/A FISICA PER LE SCIENZE DELLA VITA, L'AMBIENTE E I BENI CULTURALI</t>
  </si>
  <si>
    <t>MEDS-24/A STATISTICA MEDICA</t>
  </si>
  <si>
    <t>MEDS-24/B IGIENE GENERALE ED APPLICATA</t>
  </si>
  <si>
    <t>STAT-03/A DEMOGRAFIA</t>
  </si>
  <si>
    <t>MEDS-25/A MEDICINA LEGALE</t>
  </si>
  <si>
    <t>MEDS-25/B MEDICINA DEL LAVORO</t>
  </si>
  <si>
    <t>PSIC-01/A PSICOLOGIA GENERALE</t>
  </si>
  <si>
    <t>GIUR-04/A DIRITTO DEL LAVORO</t>
  </si>
  <si>
    <t>PSIC-03/B PSICOLOGIA DEL LAVORO E DELLE ORGANIZZAZIONI</t>
  </si>
  <si>
    <t>MEDS-18/B AUDIOLOGIA</t>
  </si>
  <si>
    <t>MEDS-07/A MALATTIE DELL'APPARATO RESPIRATORIO</t>
  </si>
  <si>
    <t>MEDS-05/A MEDICINA INTERNA</t>
  </si>
  <si>
    <t>MEDS-19/A MALATTIE DELL’APPARATO LOCOMOTORE</t>
  </si>
  <si>
    <t>MEDS-10/C MALATTIE CUTANEE E VENEREE</t>
  </si>
  <si>
    <t>MEDS-06/A CHIRURGIA GENERALE</t>
  </si>
  <si>
    <t>MEDS-07/B MALATTIE DELL'APPARATO CARDIOVASCOLARE</t>
  </si>
  <si>
    <t>* Vedi Allegato</t>
  </si>
  <si>
    <t>Ingegneria sanitaria e ambientale</t>
  </si>
  <si>
    <t>PIZZOLO FRANCESCA</t>
  </si>
  <si>
    <t>RESPONSABILI STRUTTURE RETE FORMATIVA</t>
  </si>
  <si>
    <t>ULSS 1 BELLUNO</t>
  </si>
  <si>
    <t>CARDECCIA</t>
  </si>
  <si>
    <t>CRISTINA</t>
  </si>
  <si>
    <t>INAIL (VERONA-TREVISO-VICENZA)</t>
  </si>
  <si>
    <t xml:space="preserve">SCUDERI </t>
  </si>
  <si>
    <t xml:space="preserve">FINCHI </t>
  </si>
  <si>
    <t>CENTRO DI MEDICINA - Veneto</t>
  </si>
  <si>
    <t xml:space="preserve">D'AUTILIA </t>
  </si>
  <si>
    <t xml:space="preserve">SINERGIA - Sommacampagna - VR </t>
  </si>
  <si>
    <t>ORGANIGRAMMA A.A. 2024/2025</t>
  </si>
  <si>
    <t>*Vedi Allegato</t>
  </si>
  <si>
    <t>Consiglio della Scuola di Medicina e Chirurgia in data  ../../….</t>
  </si>
  <si>
    <t>VALENTINI ROBERTO</t>
  </si>
  <si>
    <t>Consiglio della Scuola di Specializzazione in Medicina del lavoro in data ../../….</t>
  </si>
  <si>
    <t>Organigramma approvato dal Direttore Prof. Stefano Porru con Provvedimento d'Urgenza del 21/03/2025 (Decr. 2939, Prot. n° 150322)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</si>
</sst>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1"/>
      <color rgb="FF9C0006"/>
      <name val="Calibri"/>
      <family val="2"/>
      <scheme val="minor"/>
    </font>
    <font>
      <b/>
      <sz val="9"/>
      <color indexed="8"/>
      <name val="Arial"/>
      <family val="2"/>
    </font>
    <font>
      <sz val="14"/>
      <name val="Arial"/>
      <family val="2"/>
    </font>
    <font>
      <b/>
      <sz val="14"/>
      <color indexed="8"/>
      <name val="Arial"/>
      <family val="2"/>
    </font>
    <font>
      <sz val="14"/>
      <color rgb="FFFF0000"/>
      <name val="Arial"/>
      <family val="2"/>
    </font>
    <font>
      <sz val="14"/>
      <color theme="1"/>
      <name val="Arial"/>
      <family val="2"/>
    </font>
    <font>
      <i/>
      <sz val="14"/>
      <name val="Arial"/>
      <family val="2"/>
    </font>
    <font>
      <b/>
      <sz val="14"/>
      <color theme="1"/>
      <name val="Arial"/>
      <family val="2"/>
    </font>
    <font>
      <i/>
      <sz val="14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indexed="40"/>
        <bgColor indexed="64"/>
      </patternFill>
    </fill>
    <fill>
      <patternFill patternType="solid">
        <fgColor rgb="FFFFFF99"/>
        <bgColor indexed="64"/>
      </patternFill>
    </fill>
    <fill>
      <patternFill patternType="gray0625"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rgb="FFFFCC00"/>
        <bgColor indexed="64"/>
      </patternFill>
    </fill>
    <fill>
      <patternFill patternType="solid">
        <fgColor rgb="FF00B0F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5" borderId="0" applyNumberFormat="0" applyBorder="0" applyAlignment="0" applyProtection="0"/>
    <xf numFmtId="0" fontId="4" fillId="6" borderId="12" applyNumberFormat="0" applyFont="0" applyAlignment="0" applyProtection="0"/>
    <xf numFmtId="0" fontId="2" fillId="0" borderId="0"/>
  </cellStyleXfs>
  <cellXfs count="111">
    <xf numFmtId="0" fontId="0" fillId="0" borderId="0" xfId="0"/>
    <xf numFmtId="0" fontId="1" fillId="0" borderId="2" xfId="0" applyFont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9" borderId="2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vertical="center" wrapText="1"/>
    </xf>
    <xf numFmtId="0" fontId="7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9" fillId="3" borderId="2" xfId="0" applyFont="1" applyFill="1" applyBorder="1" applyAlignment="1">
      <alignment vertical="center" wrapText="1"/>
    </xf>
    <xf numFmtId="0" fontId="7" fillId="8" borderId="2" xfId="0" applyFont="1" applyFill="1" applyBorder="1" applyAlignment="1">
      <alignment horizontal="center" vertical="center"/>
    </xf>
    <xf numFmtId="0" fontId="7" fillId="8" borderId="2" xfId="0" applyFont="1" applyFill="1" applyBorder="1" applyAlignment="1">
      <alignment vertical="center" wrapText="1"/>
    </xf>
    <xf numFmtId="0" fontId="7" fillId="8" borderId="2" xfId="0" applyFont="1" applyFill="1" applyBorder="1" applyAlignment="1">
      <alignment vertical="center"/>
    </xf>
    <xf numFmtId="0" fontId="7" fillId="8" borderId="2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/>
    </xf>
    <xf numFmtId="0" fontId="7" fillId="8" borderId="2" xfId="3" applyFont="1" applyFill="1" applyBorder="1" applyAlignment="1">
      <alignment horizontal="center" vertical="center"/>
    </xf>
    <xf numFmtId="0" fontId="7" fillId="8" borderId="2" xfId="3" applyFont="1" applyFill="1" applyBorder="1" applyAlignment="1">
      <alignment vertical="center"/>
    </xf>
    <xf numFmtId="0" fontId="10" fillId="8" borderId="2" xfId="0" applyFont="1" applyFill="1" applyBorder="1" applyAlignment="1">
      <alignment vertical="center"/>
    </xf>
    <xf numFmtId="0" fontId="7" fillId="8" borderId="2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10" fillId="8" borderId="2" xfId="0" applyFont="1" applyFill="1" applyBorder="1" applyAlignment="1">
      <alignment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left" vertical="center"/>
    </xf>
    <xf numFmtId="0" fontId="11" fillId="7" borderId="2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vertical="center" wrapText="1"/>
    </xf>
    <xf numFmtId="0" fontId="7" fillId="7" borderId="2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vertical="center"/>
    </xf>
    <xf numFmtId="0" fontId="10" fillId="3" borderId="2" xfId="0" applyFont="1" applyFill="1" applyBorder="1" applyAlignment="1">
      <alignment horizontal="left" vertical="center"/>
    </xf>
    <xf numFmtId="0" fontId="12" fillId="3" borderId="3" xfId="0" applyFont="1" applyFill="1" applyBorder="1" applyAlignment="1">
      <alignment horizontal="center" vertical="center"/>
    </xf>
    <xf numFmtId="0" fontId="10" fillId="8" borderId="2" xfId="0" applyFont="1" applyFill="1" applyBorder="1" applyAlignment="1">
      <alignment horizontal="center" vertical="center"/>
    </xf>
    <xf numFmtId="0" fontId="10" fillId="8" borderId="2" xfId="0" applyFont="1" applyFill="1" applyBorder="1" applyAlignment="1">
      <alignment horizontal="left" vertical="center"/>
    </xf>
    <xf numFmtId="0" fontId="12" fillId="8" borderId="3" xfId="0" applyFont="1" applyFill="1" applyBorder="1" applyAlignment="1">
      <alignment horizontal="center" vertical="center"/>
    </xf>
    <xf numFmtId="0" fontId="10" fillId="8" borderId="2" xfId="3" applyFont="1" applyFill="1" applyBorder="1" applyAlignment="1">
      <alignment horizontal="center" vertical="center"/>
    </xf>
    <xf numFmtId="0" fontId="10" fillId="8" borderId="2" xfId="3" applyFont="1" applyFill="1" applyBorder="1" applyAlignment="1">
      <alignment vertical="center"/>
    </xf>
    <xf numFmtId="0" fontId="7" fillId="10" borderId="2" xfId="0" applyFont="1" applyFill="1" applyBorder="1" applyAlignment="1">
      <alignment horizontal="center" vertical="center" wrapText="1"/>
    </xf>
    <xf numFmtId="0" fontId="7" fillId="11" borderId="14" xfId="0" applyFont="1" applyFill="1" applyBorder="1" applyAlignment="1">
      <alignment horizontal="center" vertical="center" wrapText="1"/>
    </xf>
    <xf numFmtId="0" fontId="10" fillId="8" borderId="2" xfId="2" applyFont="1" applyFill="1" applyBorder="1" applyAlignment="1">
      <alignment horizontal="left" vertical="center"/>
    </xf>
    <xf numFmtId="0" fontId="10" fillId="12" borderId="2" xfId="2" applyFont="1" applyFill="1" applyBorder="1" applyAlignment="1">
      <alignment horizontal="center" vertical="center"/>
    </xf>
    <xf numFmtId="0" fontId="10" fillId="12" borderId="2" xfId="2" applyFont="1" applyFill="1" applyBorder="1" applyAlignment="1">
      <alignment horizontal="left" vertical="center"/>
    </xf>
    <xf numFmtId="0" fontId="12" fillId="12" borderId="3" xfId="2" applyFont="1" applyFill="1" applyBorder="1" applyAlignment="1">
      <alignment horizontal="center" vertical="center"/>
    </xf>
    <xf numFmtId="0" fontId="7" fillId="12" borderId="2" xfId="0" applyFont="1" applyFill="1" applyBorder="1" applyAlignment="1">
      <alignment horizontal="left" vertical="center" wrapText="1"/>
    </xf>
    <xf numFmtId="0" fontId="10" fillId="13" borderId="2" xfId="0" applyFont="1" applyFill="1" applyBorder="1" applyAlignment="1">
      <alignment horizontal="center" vertical="center"/>
    </xf>
    <xf numFmtId="0" fontId="10" fillId="13" borderId="2" xfId="0" applyFont="1" applyFill="1" applyBorder="1" applyAlignment="1">
      <alignment horizontal="left" vertical="center"/>
    </xf>
    <xf numFmtId="0" fontId="13" fillId="13" borderId="2" xfId="0" applyFont="1" applyFill="1" applyBorder="1" applyAlignment="1">
      <alignment horizontal="left" vertical="center"/>
    </xf>
    <xf numFmtId="0" fontId="13" fillId="13" borderId="2" xfId="0" applyFont="1" applyFill="1" applyBorder="1" applyAlignment="1">
      <alignment horizontal="center" vertical="center"/>
    </xf>
    <xf numFmtId="0" fontId="12" fillId="13" borderId="3" xfId="0" applyFont="1" applyFill="1" applyBorder="1" applyAlignment="1">
      <alignment horizontal="center" vertical="center"/>
    </xf>
    <xf numFmtId="0" fontId="12" fillId="8" borderId="15" xfId="0" applyFont="1" applyFill="1" applyBorder="1" applyAlignment="1">
      <alignment horizontal="center" vertical="center"/>
    </xf>
    <xf numFmtId="0" fontId="10" fillId="12" borderId="2" xfId="0" applyFont="1" applyFill="1" applyBorder="1" applyAlignment="1">
      <alignment horizontal="left" vertical="center"/>
    </xf>
    <xf numFmtId="0" fontId="12" fillId="12" borderId="15" xfId="2" applyFont="1" applyFill="1" applyBorder="1" applyAlignment="1">
      <alignment horizontal="center" vertical="center"/>
    </xf>
    <xf numFmtId="0" fontId="12" fillId="13" borderId="15" xfId="0" applyFont="1" applyFill="1" applyBorder="1" applyAlignment="1">
      <alignment horizontal="center" vertical="center"/>
    </xf>
    <xf numFmtId="0" fontId="12" fillId="8" borderId="15" xfId="3" applyFont="1" applyFill="1" applyBorder="1" applyAlignment="1">
      <alignment horizontal="center" vertical="center"/>
    </xf>
    <xf numFmtId="0" fontId="10" fillId="12" borderId="2" xfId="4" applyFont="1" applyFill="1" applyBorder="1" applyAlignment="1">
      <alignment horizontal="left"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left" vertical="center"/>
    </xf>
    <xf numFmtId="0" fontId="12" fillId="4" borderId="15" xfId="0" applyFont="1" applyFill="1" applyBorder="1" applyAlignment="1">
      <alignment horizontal="center" vertical="center"/>
    </xf>
    <xf numFmtId="0" fontId="2" fillId="0" borderId="0" xfId="0" applyFont="1"/>
    <xf numFmtId="0" fontId="2" fillId="0" borderId="2" xfId="0" applyFont="1" applyBorder="1" applyAlignment="1" applyProtection="1">
      <alignment horizontal="left"/>
      <protection locked="0"/>
    </xf>
    <xf numFmtId="0" fontId="2" fillId="0" borderId="2" xfId="0" applyFont="1" applyFill="1" applyBorder="1" applyAlignment="1" applyProtection="1">
      <alignment horizontal="left"/>
      <protection locked="0"/>
    </xf>
    <xf numFmtId="0" fontId="2" fillId="0" borderId="2" xfId="0" applyFont="1" applyBorder="1"/>
    <xf numFmtId="0" fontId="3" fillId="0" borderId="0" xfId="0" applyFont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17" xfId="0" applyFont="1" applyBorder="1" applyAlignment="1">
      <alignment horizontal="left"/>
    </xf>
  </cellXfs>
  <cellStyles count="5">
    <cellStyle name="Normale" xfId="0" builtinId="0"/>
    <cellStyle name="Normale 2" xfId="1" xr:uid="{00000000-0005-0000-0000-000001000000}"/>
    <cellStyle name="Normale 5" xfId="4" xr:uid="{0A80DDB7-D74A-4EDF-8C94-431E729A5AC0}"/>
    <cellStyle name="Nota" xfId="3" builtinId="10"/>
    <cellStyle name="Valore non valido" xfId="2" builtinId="27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149225</xdr:colOff>
      <xdr:row>0</xdr:row>
      <xdr:rowOff>228600</xdr:rowOff>
    </xdr:from>
    <xdr:to>
      <xdr:col>10</xdr:col>
      <xdr:colOff>342860</xdr:colOff>
      <xdr:row>0</xdr:row>
      <xdr:rowOff>438150</xdr:rowOff>
    </xdr:to>
    <xdr:sp macro="" textlink="" fLocksText="0">
      <xdr:nvSpPr>
        <xdr:cNvPr id="2" name="CasellaDiTesto 1">
          <a:extLst>
            <a:ext uri="{FF2B5EF4-FFF2-40B4-BE49-F238E27FC236}">
              <a16:creationId xmlns:a16="http://schemas.microsoft.com/office/drawing/2014/main" id="{8C3EB83C-2741-4375-85BD-05DCAEA7A63E}"/>
            </a:ext>
          </a:extLst>
        </xdr:cNvPr>
        <xdr:cNvSpPr txBox="1">
          <a:spLocks noChangeArrowheads="1"/>
        </xdr:cNvSpPr>
      </xdr:nvSpPr>
      <xdr:spPr bwMode="auto">
        <a:xfrm>
          <a:off x="12179300" y="228600"/>
          <a:ext cx="4327485" cy="20955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0160" tIns="20160" rIns="20160" bIns="20160" anchor="t"/>
        <a:lstStyle/>
        <a:p>
          <a:pPr algn="l" rtl="0">
            <a:defRPr sz="1000"/>
          </a:pP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Area Medicina</a:t>
          </a:r>
        </a:p>
      </xdr:txBody>
    </xdr:sp>
    <xdr:clientData/>
  </xdr:twoCellAnchor>
  <xdr:twoCellAnchor editAs="oneCell">
    <xdr:from>
      <xdr:col>0</xdr:col>
      <xdr:colOff>1</xdr:colOff>
      <xdr:row>0</xdr:row>
      <xdr:rowOff>0</xdr:rowOff>
    </xdr:from>
    <xdr:to>
      <xdr:col>2</xdr:col>
      <xdr:colOff>1674020</xdr:colOff>
      <xdr:row>1</xdr:row>
      <xdr:rowOff>166189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DF39D96D-09D1-4FF9-B74D-B845E33943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6084094" cy="10710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NewsPrint">
      <a:dk1>
        <a:sysClr val="windowText" lastClr="000000"/>
      </a:dk1>
      <a:lt1>
        <a:sysClr val="window" lastClr="FFFFFF"/>
      </a:lt1>
      <a:dk2>
        <a:srgbClr val="303030"/>
      </a:dk2>
      <a:lt2>
        <a:srgbClr val="DEDEE0"/>
      </a:lt2>
      <a:accent1>
        <a:srgbClr val="AD0101"/>
      </a:accent1>
      <a:accent2>
        <a:srgbClr val="726056"/>
      </a:accent2>
      <a:accent3>
        <a:srgbClr val="AC956E"/>
      </a:accent3>
      <a:accent4>
        <a:srgbClr val="808DA9"/>
      </a:accent4>
      <a:accent5>
        <a:srgbClr val="424E5B"/>
      </a:accent5>
      <a:accent6>
        <a:srgbClr val="730E00"/>
      </a:accent6>
      <a:hlink>
        <a:srgbClr val="D26900"/>
      </a:hlink>
      <a:folHlink>
        <a:srgbClr val="D89243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hiar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86000"/>
                <a:satMod val="140000"/>
              </a:schemeClr>
            </a:gs>
            <a:gs pos="45000">
              <a:schemeClr val="phClr">
                <a:tint val="48000"/>
                <a:satMod val="150000"/>
              </a:schemeClr>
            </a:gs>
            <a:gs pos="100000">
              <a:schemeClr val="phClr">
                <a:tint val="28000"/>
                <a:satMod val="16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70000"/>
                <a:satMod val="150000"/>
              </a:schemeClr>
            </a:gs>
            <a:gs pos="34000">
              <a:schemeClr val="phClr">
                <a:shade val="70000"/>
                <a:satMod val="140000"/>
              </a:schemeClr>
            </a:gs>
            <a:gs pos="70000">
              <a:schemeClr val="phClr">
                <a:tint val="100000"/>
                <a:shade val="90000"/>
                <a:satMod val="140000"/>
              </a:schemeClr>
            </a:gs>
            <a:gs pos="100000">
              <a:schemeClr val="phClr">
                <a:tint val="100000"/>
                <a:shade val="100000"/>
                <a:sat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26425" cap="flat" cmpd="sng" algn="ctr">
          <a:solidFill>
            <a:schemeClr val="phClr"/>
          </a:solidFill>
          <a:prstDash val="solid"/>
        </a:ln>
        <a:ln w="444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5100000"/>
            </a:lightRig>
          </a:scene3d>
          <a:sp3d contourW="6350">
            <a:bevelT w="29210" h="12700"/>
            <a:contourClr>
              <a:schemeClr val="phClr">
                <a:shade val="30000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1"/>
  <sheetViews>
    <sheetView tabSelected="1" zoomScale="70" zoomScaleNormal="70" workbookViewId="0">
      <selection activeCell="A57" sqref="A57:N65"/>
    </sheetView>
  </sheetViews>
  <sheetFormatPr defaultColWidth="9.140625" defaultRowHeight="24" customHeight="1" x14ac:dyDescent="0.2"/>
  <cols>
    <col min="1" max="1" width="9" style="44" bestFit="1" customWidth="1"/>
    <col min="2" max="2" width="57.28515625" style="3" customWidth="1"/>
    <col min="3" max="3" width="94.140625" style="3" customWidth="1"/>
    <col min="4" max="4" width="47.5703125" style="3" customWidth="1"/>
    <col min="5" max="5" width="17.7109375" style="3" customWidth="1"/>
    <col min="6" max="6" width="8.5703125" style="3" customWidth="1"/>
    <col min="7" max="7" width="13.140625" style="3" customWidth="1"/>
    <col min="8" max="8" width="14.42578125" style="44" customWidth="1"/>
    <col min="9" max="9" width="106.140625" style="43" customWidth="1"/>
    <col min="10" max="10" width="92.7109375" style="43" bestFit="1" customWidth="1"/>
    <col min="11" max="11" width="4.42578125" style="6" bestFit="1" customWidth="1"/>
    <col min="12" max="12" width="53" style="3" bestFit="1" customWidth="1"/>
    <col min="13" max="13" width="38.7109375" style="3" bestFit="1" customWidth="1"/>
    <col min="14" max="14" width="9" style="3" bestFit="1" customWidth="1"/>
    <col min="15" max="16384" width="9.140625" style="3"/>
  </cols>
  <sheetData>
    <row r="1" spans="1:14" ht="71.25" customHeight="1" x14ac:dyDescent="0.2">
      <c r="A1" s="100" t="s">
        <v>119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</row>
    <row r="2" spans="1:14" ht="24" customHeight="1" x14ac:dyDescent="0.2">
      <c r="A2" s="101" t="s">
        <v>120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</row>
    <row r="3" spans="1:14" s="5" customFormat="1" ht="24" customHeight="1" x14ac:dyDescent="0.2">
      <c r="A3" s="102" t="s">
        <v>174</v>
      </c>
      <c r="B3" s="103"/>
      <c r="C3" s="103"/>
      <c r="D3" s="103"/>
      <c r="E3" s="103"/>
      <c r="F3" s="103"/>
      <c r="G3" s="103"/>
      <c r="H3" s="103"/>
      <c r="I3" s="103"/>
      <c r="J3" s="103"/>
      <c r="K3" s="104"/>
      <c r="L3" s="4"/>
      <c r="M3" s="4"/>
      <c r="N3" s="4"/>
    </row>
    <row r="4" spans="1:14" s="5" customFormat="1" ht="18" x14ac:dyDescent="0.2">
      <c r="A4" s="98" t="s">
        <v>0</v>
      </c>
      <c r="B4" s="105" t="s">
        <v>1</v>
      </c>
      <c r="C4" s="105" t="s">
        <v>15</v>
      </c>
      <c r="D4" s="105" t="s">
        <v>116</v>
      </c>
      <c r="E4" s="105" t="s">
        <v>16</v>
      </c>
      <c r="F4" s="105" t="s">
        <v>17</v>
      </c>
      <c r="G4" s="102" t="s">
        <v>2</v>
      </c>
      <c r="H4" s="104"/>
      <c r="I4" s="105" t="s">
        <v>10</v>
      </c>
      <c r="J4" s="105" t="s">
        <v>11</v>
      </c>
      <c r="K4" s="98" t="s">
        <v>3</v>
      </c>
      <c r="L4" s="95" t="s">
        <v>117</v>
      </c>
      <c r="M4" s="96" t="s">
        <v>118</v>
      </c>
      <c r="N4" s="96" t="s">
        <v>0</v>
      </c>
    </row>
    <row r="5" spans="1:14" s="6" customFormat="1" ht="51" customHeight="1" x14ac:dyDescent="0.2">
      <c r="A5" s="99"/>
      <c r="B5" s="106"/>
      <c r="C5" s="106"/>
      <c r="D5" s="106"/>
      <c r="E5" s="106"/>
      <c r="F5" s="106"/>
      <c r="G5" s="2" t="s">
        <v>12</v>
      </c>
      <c r="H5" s="2" t="s">
        <v>9</v>
      </c>
      <c r="I5" s="106"/>
      <c r="J5" s="106"/>
      <c r="K5" s="99"/>
      <c r="L5" s="95"/>
      <c r="M5" s="97"/>
      <c r="N5" s="97"/>
    </row>
    <row r="6" spans="1:14" s="6" customFormat="1" ht="27" customHeight="1" x14ac:dyDescent="0.2">
      <c r="A6" s="7">
        <v>1</v>
      </c>
      <c r="B6" s="8" t="s">
        <v>64</v>
      </c>
      <c r="C6" s="9" t="s">
        <v>130</v>
      </c>
      <c r="D6" s="9"/>
      <c r="E6" s="7" t="s">
        <v>71</v>
      </c>
      <c r="F6" s="10">
        <v>12</v>
      </c>
      <c r="G6" s="7">
        <v>1</v>
      </c>
      <c r="H6" s="7"/>
      <c r="I6" s="9" t="s">
        <v>143</v>
      </c>
      <c r="J6" s="7" t="s">
        <v>4</v>
      </c>
      <c r="K6" s="11" t="s">
        <v>5</v>
      </c>
      <c r="L6" s="12" t="s">
        <v>121</v>
      </c>
      <c r="M6" s="13" t="s">
        <v>162</v>
      </c>
      <c r="N6" s="12">
        <v>2</v>
      </c>
    </row>
    <row r="7" spans="1:14" s="6" customFormat="1" ht="27" customHeight="1" x14ac:dyDescent="0.2">
      <c r="A7" s="7">
        <v>1</v>
      </c>
      <c r="B7" s="8" t="s">
        <v>63</v>
      </c>
      <c r="C7" s="9" t="s">
        <v>122</v>
      </c>
      <c r="D7" s="9"/>
      <c r="E7" s="7" t="s">
        <v>71</v>
      </c>
      <c r="F7" s="10">
        <v>12</v>
      </c>
      <c r="G7" s="7">
        <v>1</v>
      </c>
      <c r="H7" s="7"/>
      <c r="I7" s="9" t="s">
        <v>144</v>
      </c>
      <c r="J7" s="7" t="s">
        <v>4</v>
      </c>
      <c r="K7" s="11" t="s">
        <v>5</v>
      </c>
      <c r="L7" s="12"/>
      <c r="M7" s="13"/>
      <c r="N7" s="12"/>
    </row>
    <row r="8" spans="1:14" ht="27" customHeight="1" x14ac:dyDescent="0.2">
      <c r="A8" s="10">
        <v>1</v>
      </c>
      <c r="B8" s="9" t="s">
        <v>65</v>
      </c>
      <c r="C8" s="9" t="s">
        <v>72</v>
      </c>
      <c r="D8" s="14"/>
      <c r="E8" s="7" t="s">
        <v>71</v>
      </c>
      <c r="F8" s="10">
        <v>12</v>
      </c>
      <c r="G8" s="7">
        <v>1</v>
      </c>
      <c r="H8" s="7"/>
      <c r="I8" s="9" t="s">
        <v>145</v>
      </c>
      <c r="J8" s="7" t="s">
        <v>4</v>
      </c>
      <c r="K8" s="11" t="s">
        <v>5</v>
      </c>
      <c r="L8" s="12" t="s">
        <v>121</v>
      </c>
      <c r="M8" s="13" t="s">
        <v>65</v>
      </c>
      <c r="N8" s="12">
        <v>1</v>
      </c>
    </row>
    <row r="9" spans="1:14" ht="27" customHeight="1" x14ac:dyDescent="0.2">
      <c r="A9" s="15">
        <v>1</v>
      </c>
      <c r="B9" s="16" t="s">
        <v>66</v>
      </c>
      <c r="C9" s="16"/>
      <c r="D9" s="16" t="s">
        <v>24</v>
      </c>
      <c r="E9" s="15" t="s">
        <v>71</v>
      </c>
      <c r="F9" s="18"/>
      <c r="G9" s="18"/>
      <c r="H9" s="18">
        <v>3</v>
      </c>
      <c r="I9" s="16" t="s">
        <v>146</v>
      </c>
      <c r="J9" s="18" t="s">
        <v>25</v>
      </c>
      <c r="K9" s="19" t="s">
        <v>6</v>
      </c>
      <c r="L9" s="12"/>
      <c r="M9" s="13"/>
      <c r="N9" s="12"/>
    </row>
    <row r="10" spans="1:14" ht="27" customHeight="1" x14ac:dyDescent="0.2">
      <c r="A10" s="20">
        <v>1</v>
      </c>
      <c r="B10" s="21" t="s">
        <v>26</v>
      </c>
      <c r="C10" s="16"/>
      <c r="D10" s="16" t="s">
        <v>27</v>
      </c>
      <c r="E10" s="15" t="s">
        <v>71</v>
      </c>
      <c r="F10" s="18"/>
      <c r="G10" s="18"/>
      <c r="H10" s="18">
        <v>2</v>
      </c>
      <c r="I10" s="16" t="s">
        <v>147</v>
      </c>
      <c r="J10" s="18" t="s">
        <v>25</v>
      </c>
      <c r="K10" s="19" t="s">
        <v>6</v>
      </c>
      <c r="L10" s="12"/>
      <c r="M10" s="13"/>
      <c r="N10" s="12"/>
    </row>
    <row r="11" spans="1:14" ht="27" customHeight="1" x14ac:dyDescent="0.2">
      <c r="A11" s="15">
        <v>1</v>
      </c>
      <c r="B11" s="22" t="s">
        <v>28</v>
      </c>
      <c r="C11" s="16"/>
      <c r="D11" s="16" t="s">
        <v>29</v>
      </c>
      <c r="E11" s="15" t="s">
        <v>71</v>
      </c>
      <c r="F11" s="18"/>
      <c r="G11" s="18"/>
      <c r="H11" s="18">
        <v>2</v>
      </c>
      <c r="I11" s="16" t="s">
        <v>148</v>
      </c>
      <c r="J11" s="18" t="s">
        <v>25</v>
      </c>
      <c r="K11" s="19" t="s">
        <v>6</v>
      </c>
      <c r="L11" s="12"/>
      <c r="M11" s="13"/>
      <c r="N11" s="12"/>
    </row>
    <row r="12" spans="1:14" ht="27" customHeight="1" x14ac:dyDescent="0.2">
      <c r="A12" s="15">
        <v>1</v>
      </c>
      <c r="B12" s="17" t="s">
        <v>30</v>
      </c>
      <c r="C12" s="16"/>
      <c r="D12" s="16" t="s">
        <v>31</v>
      </c>
      <c r="E12" s="15" t="s">
        <v>71</v>
      </c>
      <c r="F12" s="18"/>
      <c r="G12" s="18"/>
      <c r="H12" s="18">
        <v>3</v>
      </c>
      <c r="I12" s="16" t="s">
        <v>149</v>
      </c>
      <c r="J12" s="18" t="s">
        <v>25</v>
      </c>
      <c r="K12" s="19" t="s">
        <v>6</v>
      </c>
      <c r="L12" s="12"/>
      <c r="M12" s="13"/>
      <c r="N12" s="12"/>
    </row>
    <row r="13" spans="1:14" ht="27" customHeight="1" x14ac:dyDescent="0.2">
      <c r="A13" s="15">
        <v>1</v>
      </c>
      <c r="B13" s="16" t="s">
        <v>67</v>
      </c>
      <c r="C13" s="17" t="s">
        <v>70</v>
      </c>
      <c r="D13" s="17" t="s">
        <v>70</v>
      </c>
      <c r="E13" s="15" t="s">
        <v>71</v>
      </c>
      <c r="F13" s="18">
        <v>48</v>
      </c>
      <c r="G13" s="18">
        <v>4</v>
      </c>
      <c r="H13" s="18">
        <v>14</v>
      </c>
      <c r="I13" s="23" t="s">
        <v>150</v>
      </c>
      <c r="J13" s="24" t="s">
        <v>33</v>
      </c>
      <c r="K13" s="25" t="s">
        <v>6</v>
      </c>
      <c r="L13" s="12"/>
      <c r="M13" s="13"/>
      <c r="N13" s="12"/>
    </row>
    <row r="14" spans="1:14" ht="27" customHeight="1" x14ac:dyDescent="0.2">
      <c r="A14" s="15">
        <v>1</v>
      </c>
      <c r="B14" s="16" t="s">
        <v>67</v>
      </c>
      <c r="C14" s="16" t="s">
        <v>34</v>
      </c>
      <c r="D14" s="17" t="s">
        <v>34</v>
      </c>
      <c r="E14" s="15" t="s">
        <v>71</v>
      </c>
      <c r="F14" s="18">
        <v>60</v>
      </c>
      <c r="G14" s="18">
        <v>5</v>
      </c>
      <c r="H14" s="18">
        <v>10</v>
      </c>
      <c r="I14" s="16" t="s">
        <v>150</v>
      </c>
      <c r="J14" s="18" t="s">
        <v>33</v>
      </c>
      <c r="K14" s="19" t="s">
        <v>6</v>
      </c>
      <c r="L14" s="12"/>
      <c r="M14" s="13"/>
      <c r="N14" s="12"/>
    </row>
    <row r="15" spans="1:14" ht="27" customHeight="1" x14ac:dyDescent="0.2">
      <c r="A15" s="15">
        <v>1</v>
      </c>
      <c r="B15" s="16" t="s">
        <v>67</v>
      </c>
      <c r="C15" s="16" t="s">
        <v>35</v>
      </c>
      <c r="D15" s="17"/>
      <c r="E15" s="15" t="s">
        <v>71</v>
      </c>
      <c r="F15" s="18">
        <v>12</v>
      </c>
      <c r="G15" s="18">
        <v>1</v>
      </c>
      <c r="H15" s="18"/>
      <c r="I15" s="16" t="s">
        <v>150</v>
      </c>
      <c r="J15" s="24" t="s">
        <v>33</v>
      </c>
      <c r="K15" s="19" t="s">
        <v>6</v>
      </c>
      <c r="L15" s="12" t="s">
        <v>123</v>
      </c>
      <c r="M15" s="13" t="s">
        <v>124</v>
      </c>
      <c r="N15" s="12">
        <v>1</v>
      </c>
    </row>
    <row r="16" spans="1:14" ht="27" customHeight="1" x14ac:dyDescent="0.2">
      <c r="A16" s="15">
        <v>1</v>
      </c>
      <c r="B16" s="16" t="s">
        <v>67</v>
      </c>
      <c r="C16" s="26" t="s">
        <v>27</v>
      </c>
      <c r="D16" s="17"/>
      <c r="E16" s="15" t="s">
        <v>71</v>
      </c>
      <c r="F16" s="18">
        <v>12</v>
      </c>
      <c r="G16" s="18">
        <v>1</v>
      </c>
      <c r="H16" s="18"/>
      <c r="I16" s="16" t="s">
        <v>150</v>
      </c>
      <c r="J16" s="24" t="s">
        <v>33</v>
      </c>
      <c r="K16" s="19" t="s">
        <v>6</v>
      </c>
      <c r="L16" s="12" t="s">
        <v>121</v>
      </c>
      <c r="M16" s="13" t="s">
        <v>142</v>
      </c>
      <c r="N16" s="12">
        <v>1</v>
      </c>
    </row>
    <row r="17" spans="1:14" ht="27" customHeight="1" x14ac:dyDescent="0.2">
      <c r="A17" s="15">
        <v>1</v>
      </c>
      <c r="B17" s="16" t="s">
        <v>67</v>
      </c>
      <c r="C17" s="26"/>
      <c r="D17" s="16" t="s">
        <v>112</v>
      </c>
      <c r="E17" s="15" t="s">
        <v>71</v>
      </c>
      <c r="F17" s="18"/>
      <c r="G17" s="18"/>
      <c r="H17" s="27">
        <v>10</v>
      </c>
      <c r="I17" s="16" t="s">
        <v>150</v>
      </c>
      <c r="J17" s="24" t="s">
        <v>33</v>
      </c>
      <c r="K17" s="19" t="s">
        <v>6</v>
      </c>
      <c r="L17" s="12"/>
      <c r="M17" s="13"/>
      <c r="N17" s="12"/>
    </row>
    <row r="18" spans="1:14" ht="27" customHeight="1" x14ac:dyDescent="0.2">
      <c r="A18" s="28">
        <v>1</v>
      </c>
      <c r="B18" s="29" t="s">
        <v>36</v>
      </c>
      <c r="C18" s="30"/>
      <c r="D18" s="30"/>
      <c r="E18" s="30"/>
      <c r="F18" s="28">
        <v>12</v>
      </c>
      <c r="G18" s="28">
        <v>1</v>
      </c>
      <c r="H18" s="28">
        <v>1</v>
      </c>
      <c r="I18" s="31"/>
      <c r="J18" s="32" t="s">
        <v>8</v>
      </c>
      <c r="K18" s="33" t="s">
        <v>14</v>
      </c>
      <c r="L18" s="12"/>
      <c r="M18" s="13"/>
      <c r="N18" s="12"/>
    </row>
    <row r="19" spans="1:14" ht="27" customHeight="1" x14ac:dyDescent="0.2">
      <c r="A19" s="80" t="s">
        <v>13</v>
      </c>
      <c r="B19" s="81"/>
      <c r="C19" s="81"/>
      <c r="D19" s="81"/>
      <c r="E19" s="81"/>
      <c r="F19" s="82"/>
      <c r="G19" s="34">
        <f>SUM(G6:G18)</f>
        <v>15</v>
      </c>
      <c r="H19" s="34">
        <f>SUM(H6:H18)</f>
        <v>45</v>
      </c>
      <c r="I19" s="86"/>
      <c r="J19" s="87"/>
      <c r="K19" s="88"/>
      <c r="M19" s="35"/>
    </row>
    <row r="20" spans="1:14" ht="27" customHeight="1" x14ac:dyDescent="0.2">
      <c r="A20" s="83"/>
      <c r="B20" s="84"/>
      <c r="C20" s="84"/>
      <c r="D20" s="84"/>
      <c r="E20" s="84"/>
      <c r="F20" s="85"/>
      <c r="G20" s="92">
        <f>SUM(G19:H19)</f>
        <v>60</v>
      </c>
      <c r="H20" s="93"/>
      <c r="I20" s="89"/>
      <c r="J20" s="90"/>
      <c r="K20" s="91"/>
      <c r="M20" s="35"/>
    </row>
    <row r="21" spans="1:14" ht="27" customHeight="1" x14ac:dyDescent="0.2">
      <c r="A21" s="45">
        <v>2</v>
      </c>
      <c r="B21" s="46" t="s">
        <v>37</v>
      </c>
      <c r="C21" s="47" t="s">
        <v>38</v>
      </c>
      <c r="D21" s="46"/>
      <c r="E21" s="45" t="s">
        <v>71</v>
      </c>
      <c r="F21" s="45">
        <f>G21*12</f>
        <v>12</v>
      </c>
      <c r="G21" s="45">
        <v>1</v>
      </c>
      <c r="H21" s="45"/>
      <c r="I21" s="47" t="s">
        <v>151</v>
      </c>
      <c r="J21" s="45" t="s">
        <v>4</v>
      </c>
      <c r="K21" s="48" t="s">
        <v>5</v>
      </c>
      <c r="L21" s="12"/>
      <c r="M21" s="13"/>
      <c r="N21" s="12"/>
    </row>
    <row r="22" spans="1:14" ht="27" customHeight="1" x14ac:dyDescent="0.2">
      <c r="A22" s="49">
        <v>2</v>
      </c>
      <c r="B22" s="22" t="s">
        <v>39</v>
      </c>
      <c r="C22" s="22"/>
      <c r="D22" s="22" t="s">
        <v>40</v>
      </c>
      <c r="E22" s="49" t="s">
        <v>71</v>
      </c>
      <c r="F22" s="22"/>
      <c r="G22" s="22"/>
      <c r="H22" s="49">
        <v>3</v>
      </c>
      <c r="I22" s="50" t="s">
        <v>152</v>
      </c>
      <c r="J22" s="49" t="s">
        <v>25</v>
      </c>
      <c r="K22" s="51" t="s">
        <v>6</v>
      </c>
      <c r="L22" s="12"/>
      <c r="M22" s="13"/>
      <c r="N22" s="12"/>
    </row>
    <row r="23" spans="1:14" ht="27" customHeight="1" x14ac:dyDescent="0.2">
      <c r="A23" s="49">
        <v>2</v>
      </c>
      <c r="B23" s="22" t="s">
        <v>26</v>
      </c>
      <c r="C23" s="22"/>
      <c r="D23" s="22" t="s">
        <v>27</v>
      </c>
      <c r="E23" s="49" t="s">
        <v>71</v>
      </c>
      <c r="F23" s="22"/>
      <c r="G23" s="22"/>
      <c r="H23" s="49">
        <v>2</v>
      </c>
      <c r="I23" s="50" t="s">
        <v>147</v>
      </c>
      <c r="J23" s="49" t="s">
        <v>25</v>
      </c>
      <c r="K23" s="51" t="s">
        <v>6</v>
      </c>
      <c r="L23" s="12"/>
      <c r="M23" s="13"/>
      <c r="N23" s="12"/>
    </row>
    <row r="24" spans="1:14" ht="27" customHeight="1" x14ac:dyDescent="0.2">
      <c r="A24" s="49">
        <v>2</v>
      </c>
      <c r="B24" s="22" t="s">
        <v>41</v>
      </c>
      <c r="C24" s="22"/>
      <c r="D24" s="22" t="s">
        <v>76</v>
      </c>
      <c r="E24" s="49" t="s">
        <v>71</v>
      </c>
      <c r="F24" s="22"/>
      <c r="G24" s="22"/>
      <c r="H24" s="49">
        <v>2</v>
      </c>
      <c r="I24" s="50" t="s">
        <v>153</v>
      </c>
      <c r="J24" s="49" t="s">
        <v>25</v>
      </c>
      <c r="K24" s="51" t="s">
        <v>6</v>
      </c>
      <c r="L24" s="12"/>
      <c r="M24" s="13"/>
      <c r="N24" s="12"/>
    </row>
    <row r="25" spans="1:14" ht="27" customHeight="1" x14ac:dyDescent="0.2">
      <c r="A25" s="49">
        <v>2</v>
      </c>
      <c r="B25" s="22" t="s">
        <v>66</v>
      </c>
      <c r="C25" s="22"/>
      <c r="D25" s="22" t="s">
        <v>42</v>
      </c>
      <c r="E25" s="49" t="s">
        <v>71</v>
      </c>
      <c r="F25" s="22"/>
      <c r="G25" s="22"/>
      <c r="H25" s="49">
        <v>2</v>
      </c>
      <c r="I25" s="50" t="s">
        <v>146</v>
      </c>
      <c r="J25" s="49" t="s">
        <v>25</v>
      </c>
      <c r="K25" s="51" t="s">
        <v>6</v>
      </c>
      <c r="L25" s="12"/>
      <c r="M25" s="13"/>
      <c r="N25" s="12"/>
    </row>
    <row r="26" spans="1:14" ht="27" customHeight="1" x14ac:dyDescent="0.2">
      <c r="A26" s="49">
        <v>2</v>
      </c>
      <c r="B26" s="22" t="s">
        <v>67</v>
      </c>
      <c r="C26" s="22"/>
      <c r="D26" s="22" t="s">
        <v>43</v>
      </c>
      <c r="E26" s="49"/>
      <c r="F26" s="22"/>
      <c r="G26" s="22"/>
      <c r="H26" s="49">
        <v>4</v>
      </c>
      <c r="I26" s="50" t="s">
        <v>150</v>
      </c>
      <c r="J26" s="49" t="s">
        <v>25</v>
      </c>
      <c r="K26" s="51" t="s">
        <v>6</v>
      </c>
      <c r="L26" s="12"/>
      <c r="M26" s="13"/>
      <c r="N26" s="12"/>
    </row>
    <row r="27" spans="1:14" ht="27" customHeight="1" x14ac:dyDescent="0.2">
      <c r="A27" s="49">
        <v>2</v>
      </c>
      <c r="B27" s="22" t="s">
        <v>67</v>
      </c>
      <c r="C27" s="22" t="s">
        <v>112</v>
      </c>
      <c r="D27" s="22"/>
      <c r="E27" s="49" t="s">
        <v>71</v>
      </c>
      <c r="F27" s="49">
        <v>36</v>
      </c>
      <c r="G27" s="49">
        <v>3</v>
      </c>
      <c r="H27" s="49"/>
      <c r="I27" s="50" t="s">
        <v>150</v>
      </c>
      <c r="J27" s="49" t="s">
        <v>33</v>
      </c>
      <c r="K27" s="51" t="s">
        <v>6</v>
      </c>
      <c r="L27" s="12"/>
      <c r="M27" s="13"/>
      <c r="N27" s="12"/>
    </row>
    <row r="28" spans="1:14" ht="27" customHeight="1" x14ac:dyDescent="0.2">
      <c r="A28" s="52">
        <v>2</v>
      </c>
      <c r="B28" s="22" t="s">
        <v>67</v>
      </c>
      <c r="C28" s="53" t="s">
        <v>44</v>
      </c>
      <c r="D28" s="53" t="s">
        <v>44</v>
      </c>
      <c r="E28" s="49" t="s">
        <v>71</v>
      </c>
      <c r="F28" s="49">
        <f t="shared" ref="F28:F40" si="0">G28*12</f>
        <v>12</v>
      </c>
      <c r="G28" s="49">
        <v>1</v>
      </c>
      <c r="H28" s="49">
        <v>2</v>
      </c>
      <c r="I28" s="50" t="s">
        <v>150</v>
      </c>
      <c r="J28" s="49" t="s">
        <v>33</v>
      </c>
      <c r="K28" s="51" t="s">
        <v>6</v>
      </c>
      <c r="L28" s="12"/>
      <c r="M28" s="13"/>
      <c r="N28" s="12"/>
    </row>
    <row r="29" spans="1:14" ht="27" customHeight="1" x14ac:dyDescent="0.2">
      <c r="A29" s="49">
        <v>2</v>
      </c>
      <c r="B29" s="22" t="s">
        <v>67</v>
      </c>
      <c r="C29" s="22" t="s">
        <v>70</v>
      </c>
      <c r="D29" s="22" t="s">
        <v>70</v>
      </c>
      <c r="E29" s="49" t="s">
        <v>71</v>
      </c>
      <c r="F29" s="49">
        <f t="shared" si="0"/>
        <v>24</v>
      </c>
      <c r="G29" s="49">
        <v>2</v>
      </c>
      <c r="H29" s="49">
        <v>5</v>
      </c>
      <c r="I29" s="50" t="s">
        <v>150</v>
      </c>
      <c r="J29" s="49" t="s">
        <v>33</v>
      </c>
      <c r="K29" s="51" t="s">
        <v>6</v>
      </c>
      <c r="L29" s="12"/>
      <c r="M29" s="13"/>
      <c r="N29" s="12"/>
    </row>
    <row r="30" spans="1:14" ht="27" customHeight="1" x14ac:dyDescent="0.2">
      <c r="A30" s="49">
        <v>2</v>
      </c>
      <c r="B30" s="22" t="s">
        <v>67</v>
      </c>
      <c r="C30" s="22" t="s">
        <v>34</v>
      </c>
      <c r="D30" s="22" t="s">
        <v>34</v>
      </c>
      <c r="E30" s="49" t="s">
        <v>71</v>
      </c>
      <c r="F30" s="49">
        <f t="shared" si="0"/>
        <v>36</v>
      </c>
      <c r="G30" s="49">
        <v>3</v>
      </c>
      <c r="H30" s="49">
        <v>5</v>
      </c>
      <c r="I30" s="50" t="s">
        <v>150</v>
      </c>
      <c r="J30" s="49" t="s">
        <v>33</v>
      </c>
      <c r="K30" s="51" t="s">
        <v>6</v>
      </c>
      <c r="L30" s="12"/>
      <c r="M30" s="13"/>
      <c r="N30" s="12"/>
    </row>
    <row r="31" spans="1:14" ht="27" customHeight="1" x14ac:dyDescent="0.2">
      <c r="A31" s="49">
        <v>2</v>
      </c>
      <c r="B31" s="22" t="s">
        <v>67</v>
      </c>
      <c r="C31" s="22" t="s">
        <v>45</v>
      </c>
      <c r="D31" s="22"/>
      <c r="E31" s="49" t="s">
        <v>71</v>
      </c>
      <c r="F31" s="49">
        <f t="shared" si="0"/>
        <v>12</v>
      </c>
      <c r="G31" s="49">
        <v>1</v>
      </c>
      <c r="H31" s="49"/>
      <c r="I31" s="50" t="s">
        <v>150</v>
      </c>
      <c r="J31" s="49" t="s">
        <v>33</v>
      </c>
      <c r="K31" s="51" t="s">
        <v>6</v>
      </c>
      <c r="L31" s="12"/>
      <c r="M31" s="13"/>
      <c r="N31" s="12"/>
    </row>
    <row r="32" spans="1:14" ht="27" customHeight="1" x14ac:dyDescent="0.2">
      <c r="A32" s="49">
        <v>2</v>
      </c>
      <c r="B32" s="22" t="s">
        <v>67</v>
      </c>
      <c r="C32" s="22" t="s">
        <v>31</v>
      </c>
      <c r="D32" s="22"/>
      <c r="E32" s="49" t="s">
        <v>71</v>
      </c>
      <c r="F32" s="49">
        <f t="shared" si="0"/>
        <v>12</v>
      </c>
      <c r="G32" s="49">
        <v>1</v>
      </c>
      <c r="H32" s="49"/>
      <c r="I32" s="50" t="s">
        <v>150</v>
      </c>
      <c r="J32" s="49" t="s">
        <v>33</v>
      </c>
      <c r="K32" s="51" t="s">
        <v>6</v>
      </c>
      <c r="L32" s="12"/>
      <c r="M32" s="13"/>
      <c r="N32" s="12"/>
    </row>
    <row r="33" spans="1:14" ht="27" customHeight="1" x14ac:dyDescent="0.2">
      <c r="A33" s="49">
        <v>2</v>
      </c>
      <c r="B33" s="22" t="s">
        <v>67</v>
      </c>
      <c r="C33" s="22"/>
      <c r="D33" s="54" t="s">
        <v>161</v>
      </c>
      <c r="E33" s="55"/>
      <c r="F33" s="49"/>
      <c r="G33" s="49"/>
      <c r="H33" s="49">
        <v>10</v>
      </c>
      <c r="I33" s="50" t="s">
        <v>150</v>
      </c>
      <c r="J33" s="49" t="s">
        <v>33</v>
      </c>
      <c r="K33" s="51" t="s">
        <v>6</v>
      </c>
      <c r="L33" s="12"/>
      <c r="M33" s="13"/>
      <c r="N33" s="12"/>
    </row>
    <row r="34" spans="1:14" ht="27" customHeight="1" x14ac:dyDescent="0.2">
      <c r="A34" s="49">
        <v>2</v>
      </c>
      <c r="B34" s="22" t="s">
        <v>67</v>
      </c>
      <c r="C34" s="22"/>
      <c r="D34" s="22" t="s">
        <v>46</v>
      </c>
      <c r="E34" s="49" t="s">
        <v>71</v>
      </c>
      <c r="F34" s="49"/>
      <c r="G34" s="49"/>
      <c r="H34" s="49">
        <v>4</v>
      </c>
      <c r="I34" s="50" t="s">
        <v>150</v>
      </c>
      <c r="J34" s="49" t="s">
        <v>33</v>
      </c>
      <c r="K34" s="51" t="s">
        <v>6</v>
      </c>
      <c r="L34" s="12"/>
      <c r="M34" s="13"/>
      <c r="N34" s="12"/>
    </row>
    <row r="35" spans="1:14" ht="27" customHeight="1" x14ac:dyDescent="0.2">
      <c r="A35" s="49">
        <v>2</v>
      </c>
      <c r="B35" s="22" t="s">
        <v>67</v>
      </c>
      <c r="C35" s="56" t="s">
        <v>126</v>
      </c>
      <c r="D35" s="50" t="s">
        <v>76</v>
      </c>
      <c r="E35" s="49" t="s">
        <v>71</v>
      </c>
      <c r="F35" s="49">
        <f t="shared" si="0"/>
        <v>12</v>
      </c>
      <c r="G35" s="49">
        <v>1</v>
      </c>
      <c r="H35" s="49">
        <v>1</v>
      </c>
      <c r="I35" s="50" t="s">
        <v>150</v>
      </c>
      <c r="J35" s="49" t="s">
        <v>33</v>
      </c>
      <c r="K35" s="51" t="s">
        <v>6</v>
      </c>
      <c r="L35" s="12"/>
      <c r="M35" s="13"/>
      <c r="N35" s="12"/>
    </row>
    <row r="36" spans="1:14" ht="27" customHeight="1" x14ac:dyDescent="0.2">
      <c r="A36" s="49">
        <v>2</v>
      </c>
      <c r="B36" s="22" t="s">
        <v>67</v>
      </c>
      <c r="C36" s="22" t="s">
        <v>47</v>
      </c>
      <c r="D36" s="22"/>
      <c r="E36" s="49" t="s">
        <v>71</v>
      </c>
      <c r="F36" s="49">
        <f t="shared" si="0"/>
        <v>12</v>
      </c>
      <c r="G36" s="49">
        <v>1</v>
      </c>
      <c r="H36" s="49"/>
      <c r="I36" s="50" t="s">
        <v>150</v>
      </c>
      <c r="J36" s="49" t="s">
        <v>33</v>
      </c>
      <c r="K36" s="51" t="s">
        <v>6</v>
      </c>
      <c r="L36" s="12"/>
      <c r="M36" s="13"/>
      <c r="N36" s="12"/>
    </row>
    <row r="37" spans="1:14" ht="27" customHeight="1" x14ac:dyDescent="0.2">
      <c r="A37" s="49">
        <v>2</v>
      </c>
      <c r="B37" s="22" t="s">
        <v>67</v>
      </c>
      <c r="C37" s="22"/>
      <c r="D37" s="22" t="s">
        <v>74</v>
      </c>
      <c r="E37" s="49" t="s">
        <v>71</v>
      </c>
      <c r="F37" s="49"/>
      <c r="G37" s="49"/>
      <c r="H37" s="49">
        <v>3</v>
      </c>
      <c r="I37" s="50" t="s">
        <v>150</v>
      </c>
      <c r="J37" s="49" t="s">
        <v>33</v>
      </c>
      <c r="K37" s="51" t="s">
        <v>6</v>
      </c>
      <c r="L37" s="12"/>
      <c r="M37" s="13"/>
      <c r="N37" s="12"/>
    </row>
    <row r="38" spans="1:14" ht="27" customHeight="1" x14ac:dyDescent="0.2">
      <c r="A38" s="57">
        <v>2</v>
      </c>
      <c r="B38" s="58" t="s">
        <v>68</v>
      </c>
      <c r="C38" s="58"/>
      <c r="D38" s="58" t="s">
        <v>48</v>
      </c>
      <c r="E38" s="57" t="s">
        <v>71</v>
      </c>
      <c r="F38" s="57"/>
      <c r="G38" s="57"/>
      <c r="H38" s="57">
        <v>1</v>
      </c>
      <c r="I38" s="58" t="s">
        <v>154</v>
      </c>
      <c r="J38" s="57" t="s">
        <v>49</v>
      </c>
      <c r="K38" s="59" t="s">
        <v>18</v>
      </c>
      <c r="L38" s="12"/>
      <c r="M38" s="13"/>
      <c r="N38" s="12"/>
    </row>
    <row r="39" spans="1:14" ht="27" customHeight="1" x14ac:dyDescent="0.2">
      <c r="A39" s="57">
        <v>2</v>
      </c>
      <c r="B39" s="58" t="s">
        <v>69</v>
      </c>
      <c r="C39" s="58" t="s">
        <v>74</v>
      </c>
      <c r="D39" s="58"/>
      <c r="E39" s="57" t="s">
        <v>71</v>
      </c>
      <c r="F39" s="57">
        <f t="shared" si="0"/>
        <v>12</v>
      </c>
      <c r="G39" s="57">
        <v>1</v>
      </c>
      <c r="H39" s="57"/>
      <c r="I39" s="60" t="s">
        <v>155</v>
      </c>
      <c r="J39" s="57" t="s">
        <v>49</v>
      </c>
      <c r="K39" s="59" t="s">
        <v>18</v>
      </c>
      <c r="L39" s="12"/>
      <c r="M39" s="13"/>
      <c r="N39" s="12"/>
    </row>
    <row r="40" spans="1:14" ht="27" customHeight="1" x14ac:dyDescent="0.2">
      <c r="A40" s="61">
        <v>2</v>
      </c>
      <c r="B40" s="62" t="s">
        <v>50</v>
      </c>
      <c r="C40" s="63"/>
      <c r="D40" s="63"/>
      <c r="E40" s="64"/>
      <c r="F40" s="61">
        <f t="shared" si="0"/>
        <v>12</v>
      </c>
      <c r="G40" s="61">
        <v>1</v>
      </c>
      <c r="H40" s="61"/>
      <c r="I40" s="62"/>
      <c r="J40" s="61" t="s">
        <v>8</v>
      </c>
      <c r="K40" s="65" t="s">
        <v>14</v>
      </c>
      <c r="L40" s="12"/>
      <c r="M40" s="13"/>
      <c r="N40" s="12"/>
    </row>
    <row r="41" spans="1:14" ht="27" customHeight="1" x14ac:dyDescent="0.2">
      <c r="A41" s="80" t="s">
        <v>19</v>
      </c>
      <c r="B41" s="81"/>
      <c r="C41" s="81"/>
      <c r="D41" s="81"/>
      <c r="E41" s="81"/>
      <c r="F41" s="82"/>
      <c r="G41" s="34">
        <f>SUM(G21:G40)</f>
        <v>16</v>
      </c>
      <c r="H41" s="34">
        <f>SUM(H21:H40)</f>
        <v>44</v>
      </c>
      <c r="I41" s="86"/>
      <c r="J41" s="87"/>
      <c r="K41" s="88"/>
      <c r="M41" s="35"/>
    </row>
    <row r="42" spans="1:14" ht="27" customHeight="1" x14ac:dyDescent="0.2">
      <c r="A42" s="83"/>
      <c r="B42" s="84"/>
      <c r="C42" s="84"/>
      <c r="D42" s="84"/>
      <c r="E42" s="84"/>
      <c r="F42" s="85"/>
      <c r="G42" s="92">
        <f>SUM(G41, H41)</f>
        <v>60</v>
      </c>
      <c r="H42" s="93"/>
      <c r="I42" s="89"/>
      <c r="J42" s="90"/>
      <c r="K42" s="91"/>
      <c r="M42" s="35"/>
    </row>
    <row r="43" spans="1:14" ht="27" customHeight="1" x14ac:dyDescent="0.2">
      <c r="A43" s="45">
        <v>3</v>
      </c>
      <c r="B43" s="46" t="s">
        <v>51</v>
      </c>
      <c r="C43" s="47" t="s">
        <v>163</v>
      </c>
      <c r="D43" s="46"/>
      <c r="E43" s="45" t="s">
        <v>71</v>
      </c>
      <c r="F43" s="45">
        <f>G43*12</f>
        <v>12</v>
      </c>
      <c r="G43" s="45">
        <v>1</v>
      </c>
      <c r="H43" s="45"/>
      <c r="I43" s="47" t="s">
        <v>156</v>
      </c>
      <c r="J43" s="45" t="s">
        <v>4</v>
      </c>
      <c r="K43" s="48" t="s">
        <v>5</v>
      </c>
      <c r="L43" s="12"/>
      <c r="M43" s="13"/>
      <c r="N43" s="12"/>
    </row>
    <row r="44" spans="1:14" ht="27" customHeight="1" x14ac:dyDescent="0.2">
      <c r="A44" s="49">
        <v>3</v>
      </c>
      <c r="B44" s="22" t="s">
        <v>67</v>
      </c>
      <c r="C44" s="22" t="s">
        <v>34</v>
      </c>
      <c r="D44" s="22" t="s">
        <v>34</v>
      </c>
      <c r="E44" s="49" t="s">
        <v>71</v>
      </c>
      <c r="F44" s="49">
        <f t="shared" ref="F44:F54" si="1">G44*12</f>
        <v>36</v>
      </c>
      <c r="G44" s="49">
        <v>3</v>
      </c>
      <c r="H44" s="49">
        <v>17</v>
      </c>
      <c r="I44" s="50" t="s">
        <v>150</v>
      </c>
      <c r="J44" s="49" t="s">
        <v>33</v>
      </c>
      <c r="K44" s="51" t="s">
        <v>6</v>
      </c>
      <c r="L44" s="12"/>
      <c r="M44" s="13"/>
      <c r="N44" s="12"/>
    </row>
    <row r="45" spans="1:14" ht="27" customHeight="1" x14ac:dyDescent="0.2">
      <c r="A45" s="49">
        <v>3</v>
      </c>
      <c r="B45" s="22" t="s">
        <v>67</v>
      </c>
      <c r="C45" s="22" t="s">
        <v>70</v>
      </c>
      <c r="D45" s="22" t="s">
        <v>70</v>
      </c>
      <c r="E45" s="49" t="s">
        <v>71</v>
      </c>
      <c r="F45" s="49">
        <f t="shared" si="1"/>
        <v>12</v>
      </c>
      <c r="G45" s="49">
        <v>1</v>
      </c>
      <c r="H45" s="49">
        <v>14</v>
      </c>
      <c r="I45" s="50" t="s">
        <v>150</v>
      </c>
      <c r="J45" s="49" t="s">
        <v>33</v>
      </c>
      <c r="K45" s="51" t="s">
        <v>6</v>
      </c>
      <c r="L45" s="12"/>
      <c r="M45" s="13"/>
      <c r="N45" s="12"/>
    </row>
    <row r="46" spans="1:14" ht="27" customHeight="1" x14ac:dyDescent="0.2">
      <c r="A46" s="49">
        <v>3</v>
      </c>
      <c r="B46" s="22" t="s">
        <v>67</v>
      </c>
      <c r="C46" s="22"/>
      <c r="D46" s="54" t="s">
        <v>175</v>
      </c>
      <c r="E46" s="55"/>
      <c r="F46" s="49"/>
      <c r="G46" s="49"/>
      <c r="H46" s="49">
        <v>10</v>
      </c>
      <c r="I46" s="50" t="s">
        <v>150</v>
      </c>
      <c r="J46" s="49" t="s">
        <v>33</v>
      </c>
      <c r="K46" s="66" t="s">
        <v>6</v>
      </c>
      <c r="L46" s="12"/>
      <c r="M46" s="13"/>
      <c r="N46" s="12"/>
    </row>
    <row r="47" spans="1:14" ht="27" customHeight="1" x14ac:dyDescent="0.2">
      <c r="A47" s="49">
        <v>3</v>
      </c>
      <c r="B47" s="22" t="s">
        <v>67</v>
      </c>
      <c r="C47" s="22" t="s">
        <v>129</v>
      </c>
      <c r="D47" s="22" t="s">
        <v>127</v>
      </c>
      <c r="E47" s="49" t="s">
        <v>71</v>
      </c>
      <c r="F47" s="49">
        <f t="shared" si="1"/>
        <v>12</v>
      </c>
      <c r="G47" s="49">
        <v>1</v>
      </c>
      <c r="H47" s="49">
        <v>2</v>
      </c>
      <c r="I47" s="50" t="s">
        <v>150</v>
      </c>
      <c r="J47" s="49" t="s">
        <v>33</v>
      </c>
      <c r="K47" s="66" t="s">
        <v>6</v>
      </c>
      <c r="L47" s="12"/>
      <c r="M47" s="13"/>
      <c r="N47" s="12"/>
    </row>
    <row r="48" spans="1:14" ht="27" customHeight="1" x14ac:dyDescent="0.2">
      <c r="A48" s="49">
        <v>3</v>
      </c>
      <c r="B48" s="22" t="s">
        <v>67</v>
      </c>
      <c r="C48" s="22" t="s">
        <v>31</v>
      </c>
      <c r="D48" s="22" t="s">
        <v>31</v>
      </c>
      <c r="E48" s="49" t="s">
        <v>71</v>
      </c>
      <c r="F48" s="49">
        <f t="shared" si="1"/>
        <v>12</v>
      </c>
      <c r="G48" s="49">
        <v>1</v>
      </c>
      <c r="H48" s="49">
        <v>2</v>
      </c>
      <c r="I48" s="50" t="s">
        <v>150</v>
      </c>
      <c r="J48" s="49" t="s">
        <v>33</v>
      </c>
      <c r="K48" s="66" t="s">
        <v>6</v>
      </c>
      <c r="L48" s="12"/>
      <c r="M48" s="13"/>
      <c r="N48" s="12"/>
    </row>
    <row r="49" spans="1:14" ht="27" customHeight="1" x14ac:dyDescent="0.2">
      <c r="A49" s="49">
        <v>3</v>
      </c>
      <c r="B49" s="22" t="s">
        <v>67</v>
      </c>
      <c r="C49" s="22"/>
      <c r="D49" s="22" t="s">
        <v>52</v>
      </c>
      <c r="E49" s="49" t="s">
        <v>32</v>
      </c>
      <c r="F49" s="49"/>
      <c r="G49" s="49"/>
      <c r="H49" s="49">
        <v>2</v>
      </c>
      <c r="I49" s="50" t="s">
        <v>150</v>
      </c>
      <c r="J49" s="49" t="s">
        <v>33</v>
      </c>
      <c r="K49" s="66" t="s">
        <v>6</v>
      </c>
      <c r="L49" s="12"/>
      <c r="M49" s="13"/>
      <c r="N49" s="12"/>
    </row>
    <row r="50" spans="1:14" ht="27" customHeight="1" x14ac:dyDescent="0.2">
      <c r="A50" s="49">
        <v>3</v>
      </c>
      <c r="B50" s="22" t="s">
        <v>67</v>
      </c>
      <c r="C50" s="22"/>
      <c r="D50" s="22" t="s">
        <v>75</v>
      </c>
      <c r="E50" s="49" t="s">
        <v>71</v>
      </c>
      <c r="F50" s="49"/>
      <c r="G50" s="49"/>
      <c r="H50" s="49">
        <v>1</v>
      </c>
      <c r="I50" s="50" t="s">
        <v>150</v>
      </c>
      <c r="J50" s="49" t="s">
        <v>33</v>
      </c>
      <c r="K50" s="66" t="s">
        <v>6</v>
      </c>
      <c r="L50" s="12"/>
      <c r="M50" s="13"/>
      <c r="N50" s="12"/>
    </row>
    <row r="51" spans="1:14" ht="27" customHeight="1" x14ac:dyDescent="0.2">
      <c r="A51" s="49">
        <v>3</v>
      </c>
      <c r="B51" s="22" t="s">
        <v>67</v>
      </c>
      <c r="C51" s="22" t="s">
        <v>55</v>
      </c>
      <c r="D51" s="22"/>
      <c r="E51" s="49" t="s">
        <v>71</v>
      </c>
      <c r="F51" s="49">
        <f t="shared" si="1"/>
        <v>12</v>
      </c>
      <c r="G51" s="49">
        <v>1</v>
      </c>
      <c r="H51" s="49"/>
      <c r="I51" s="50" t="s">
        <v>150</v>
      </c>
      <c r="J51" s="49" t="s">
        <v>33</v>
      </c>
      <c r="K51" s="66" t="s">
        <v>6</v>
      </c>
      <c r="L51" s="12"/>
      <c r="M51" s="13"/>
      <c r="N51" s="12"/>
    </row>
    <row r="52" spans="1:14" ht="27" customHeight="1" x14ac:dyDescent="0.2">
      <c r="A52" s="57">
        <v>3</v>
      </c>
      <c r="B52" s="58" t="s">
        <v>53</v>
      </c>
      <c r="C52" s="58" t="s">
        <v>177</v>
      </c>
      <c r="D52" s="58"/>
      <c r="E52" s="57" t="s">
        <v>71</v>
      </c>
      <c r="F52" s="57">
        <f t="shared" si="1"/>
        <v>12</v>
      </c>
      <c r="G52" s="57">
        <v>1</v>
      </c>
      <c r="H52" s="57"/>
      <c r="I52" s="67" t="s">
        <v>157</v>
      </c>
      <c r="J52" s="57" t="s">
        <v>49</v>
      </c>
      <c r="K52" s="68" t="s">
        <v>18</v>
      </c>
      <c r="L52" s="12"/>
      <c r="M52" s="13"/>
      <c r="N52" s="12"/>
    </row>
    <row r="53" spans="1:14" ht="27" customHeight="1" x14ac:dyDescent="0.2">
      <c r="A53" s="57">
        <v>3</v>
      </c>
      <c r="B53" s="58" t="s">
        <v>54</v>
      </c>
      <c r="C53" s="58"/>
      <c r="D53" s="58" t="s">
        <v>131</v>
      </c>
      <c r="E53" s="57"/>
      <c r="F53" s="57"/>
      <c r="G53" s="57"/>
      <c r="H53" s="57">
        <v>1</v>
      </c>
      <c r="I53" s="60" t="s">
        <v>158</v>
      </c>
      <c r="J53" s="57" t="s">
        <v>49</v>
      </c>
      <c r="K53" s="68" t="s">
        <v>18</v>
      </c>
      <c r="L53" s="12"/>
      <c r="M53" s="13"/>
      <c r="N53" s="12"/>
    </row>
    <row r="54" spans="1:14" ht="27" customHeight="1" x14ac:dyDescent="0.2">
      <c r="A54" s="61">
        <v>3</v>
      </c>
      <c r="B54" s="62" t="s">
        <v>56</v>
      </c>
      <c r="C54" s="62" t="s">
        <v>57</v>
      </c>
      <c r="D54" s="62" t="s">
        <v>57</v>
      </c>
      <c r="E54" s="61" t="s">
        <v>71</v>
      </c>
      <c r="F54" s="61">
        <f t="shared" si="1"/>
        <v>12</v>
      </c>
      <c r="G54" s="61">
        <v>1</v>
      </c>
      <c r="H54" s="61">
        <v>1</v>
      </c>
      <c r="I54" s="62" t="s">
        <v>159</v>
      </c>
      <c r="J54" s="61" t="s">
        <v>8</v>
      </c>
      <c r="K54" s="69" t="s">
        <v>14</v>
      </c>
      <c r="L54" s="12"/>
      <c r="M54" s="13"/>
      <c r="N54" s="12"/>
    </row>
    <row r="55" spans="1:14" ht="27" customHeight="1" x14ac:dyDescent="0.2">
      <c r="A55" s="80" t="s">
        <v>20</v>
      </c>
      <c r="B55" s="81"/>
      <c r="C55" s="81"/>
      <c r="D55" s="81"/>
      <c r="E55" s="81"/>
      <c r="F55" s="82"/>
      <c r="G55" s="34">
        <f>SUM(G43:G54)</f>
        <v>10</v>
      </c>
      <c r="H55" s="34">
        <f>SUM(H43:H54)</f>
        <v>50</v>
      </c>
      <c r="I55" s="86"/>
      <c r="J55" s="87"/>
      <c r="K55" s="88"/>
      <c r="M55" s="35"/>
    </row>
    <row r="56" spans="1:14" ht="27" customHeight="1" x14ac:dyDescent="0.2">
      <c r="A56" s="83"/>
      <c r="B56" s="84"/>
      <c r="C56" s="84"/>
      <c r="D56" s="84"/>
      <c r="E56" s="84"/>
      <c r="F56" s="85"/>
      <c r="G56" s="92">
        <f>SUM(G55:H55)</f>
        <v>60</v>
      </c>
      <c r="H56" s="93"/>
      <c r="I56" s="89"/>
      <c r="J56" s="90"/>
      <c r="K56" s="91"/>
      <c r="M56" s="35"/>
    </row>
    <row r="57" spans="1:14" ht="27" customHeight="1" x14ac:dyDescent="0.2">
      <c r="A57" s="49">
        <v>4</v>
      </c>
      <c r="B57" s="22" t="s">
        <v>67</v>
      </c>
      <c r="C57" s="22" t="s">
        <v>70</v>
      </c>
      <c r="D57" s="22" t="s">
        <v>70</v>
      </c>
      <c r="E57" s="49" t="s">
        <v>71</v>
      </c>
      <c r="F57" s="49">
        <f t="shared" ref="F57:F65" si="2">G57*12</f>
        <v>48</v>
      </c>
      <c r="G57" s="49">
        <v>4</v>
      </c>
      <c r="H57" s="49">
        <v>9</v>
      </c>
      <c r="I57" s="50" t="s">
        <v>150</v>
      </c>
      <c r="J57" s="49" t="s">
        <v>33</v>
      </c>
      <c r="K57" s="66" t="s">
        <v>6</v>
      </c>
      <c r="L57" s="12"/>
      <c r="M57" s="13"/>
      <c r="N57" s="12"/>
    </row>
    <row r="58" spans="1:14" ht="27" customHeight="1" x14ac:dyDescent="0.2">
      <c r="A58" s="49">
        <v>4</v>
      </c>
      <c r="B58" s="22" t="s">
        <v>67</v>
      </c>
      <c r="C58" s="22" t="s">
        <v>34</v>
      </c>
      <c r="D58" s="22" t="s">
        <v>34</v>
      </c>
      <c r="E58" s="49" t="s">
        <v>71</v>
      </c>
      <c r="F58" s="49">
        <f t="shared" si="2"/>
        <v>36</v>
      </c>
      <c r="G58" s="49">
        <v>3</v>
      </c>
      <c r="H58" s="49">
        <v>10</v>
      </c>
      <c r="I58" s="50" t="s">
        <v>150</v>
      </c>
      <c r="J58" s="49" t="s">
        <v>33</v>
      </c>
      <c r="K58" s="66" t="s">
        <v>6</v>
      </c>
      <c r="L58" s="12"/>
      <c r="M58" s="13"/>
      <c r="N58" s="12"/>
    </row>
    <row r="59" spans="1:14" ht="27" customHeight="1" x14ac:dyDescent="0.2">
      <c r="A59" s="52">
        <v>4</v>
      </c>
      <c r="B59" s="22" t="s">
        <v>67</v>
      </c>
      <c r="C59" s="53" t="s">
        <v>44</v>
      </c>
      <c r="D59" s="53" t="s">
        <v>44</v>
      </c>
      <c r="E59" s="49" t="s">
        <v>71</v>
      </c>
      <c r="F59" s="49">
        <f t="shared" si="2"/>
        <v>12</v>
      </c>
      <c r="G59" s="52">
        <v>1</v>
      </c>
      <c r="H59" s="52">
        <v>2</v>
      </c>
      <c r="I59" s="50" t="s">
        <v>150</v>
      </c>
      <c r="J59" s="52" t="s">
        <v>33</v>
      </c>
      <c r="K59" s="70" t="s">
        <v>6</v>
      </c>
      <c r="L59" s="12"/>
      <c r="M59" s="13"/>
      <c r="N59" s="12"/>
    </row>
    <row r="60" spans="1:14" ht="27" customHeight="1" x14ac:dyDescent="0.2">
      <c r="A60" s="49">
        <v>4</v>
      </c>
      <c r="B60" s="22" t="s">
        <v>67</v>
      </c>
      <c r="C60" s="22"/>
      <c r="D60" s="50" t="s">
        <v>58</v>
      </c>
      <c r="E60" s="49" t="s">
        <v>71</v>
      </c>
      <c r="F60" s="49"/>
      <c r="G60" s="49"/>
      <c r="H60" s="49">
        <v>7</v>
      </c>
      <c r="I60" s="50" t="s">
        <v>150</v>
      </c>
      <c r="J60" s="49" t="s">
        <v>33</v>
      </c>
      <c r="K60" s="66" t="s">
        <v>6</v>
      </c>
      <c r="L60" s="12"/>
      <c r="M60" s="13"/>
      <c r="N60" s="12"/>
    </row>
    <row r="61" spans="1:14" ht="27" customHeight="1" x14ac:dyDescent="0.2">
      <c r="A61" s="49">
        <v>4</v>
      </c>
      <c r="B61" s="22" t="s">
        <v>67</v>
      </c>
      <c r="C61" s="22" t="s">
        <v>125</v>
      </c>
      <c r="D61" s="22" t="s">
        <v>59</v>
      </c>
      <c r="E61" s="49" t="s">
        <v>71</v>
      </c>
      <c r="F61" s="49">
        <f t="shared" si="2"/>
        <v>12</v>
      </c>
      <c r="G61" s="49">
        <v>1</v>
      </c>
      <c r="H61" s="49">
        <v>1</v>
      </c>
      <c r="I61" s="50" t="s">
        <v>150</v>
      </c>
      <c r="J61" s="49" t="s">
        <v>7</v>
      </c>
      <c r="K61" s="66" t="s">
        <v>6</v>
      </c>
      <c r="L61" s="12"/>
      <c r="M61" s="13"/>
      <c r="N61" s="12"/>
    </row>
    <row r="62" spans="1:14" ht="27" customHeight="1" x14ac:dyDescent="0.2">
      <c r="A62" s="49">
        <v>4</v>
      </c>
      <c r="B62" s="22" t="s">
        <v>67</v>
      </c>
      <c r="C62" s="22" t="s">
        <v>73</v>
      </c>
      <c r="D62" s="22" t="s">
        <v>73</v>
      </c>
      <c r="E62" s="49" t="s">
        <v>71</v>
      </c>
      <c r="F62" s="49">
        <f t="shared" si="2"/>
        <v>12</v>
      </c>
      <c r="G62" s="49">
        <v>1</v>
      </c>
      <c r="H62" s="49">
        <v>4</v>
      </c>
      <c r="I62" s="50" t="s">
        <v>150</v>
      </c>
      <c r="J62" s="49" t="s">
        <v>33</v>
      </c>
      <c r="K62" s="66" t="s">
        <v>6</v>
      </c>
      <c r="L62" s="12"/>
      <c r="M62" s="13"/>
      <c r="N62" s="12"/>
    </row>
    <row r="63" spans="1:14" ht="27" customHeight="1" x14ac:dyDescent="0.2">
      <c r="A63" s="57">
        <v>4</v>
      </c>
      <c r="B63" s="58" t="s">
        <v>60</v>
      </c>
      <c r="C63" s="58" t="s">
        <v>128</v>
      </c>
      <c r="D63" s="57"/>
      <c r="E63" s="57" t="s">
        <v>71</v>
      </c>
      <c r="F63" s="57">
        <f t="shared" si="2"/>
        <v>12</v>
      </c>
      <c r="G63" s="57">
        <v>1</v>
      </c>
      <c r="H63" s="57"/>
      <c r="I63" s="71" t="s">
        <v>160</v>
      </c>
      <c r="J63" s="57" t="s">
        <v>49</v>
      </c>
      <c r="K63" s="68" t="s">
        <v>18</v>
      </c>
      <c r="L63" s="12"/>
      <c r="M63" s="13"/>
      <c r="N63" s="12"/>
    </row>
    <row r="64" spans="1:14" ht="27" customHeight="1" x14ac:dyDescent="0.2">
      <c r="A64" s="72">
        <v>4</v>
      </c>
      <c r="B64" s="73" t="s">
        <v>61</v>
      </c>
      <c r="C64" s="72"/>
      <c r="D64" s="72"/>
      <c r="E64" s="72"/>
      <c r="F64" s="72"/>
      <c r="G64" s="72"/>
      <c r="H64" s="72">
        <v>15</v>
      </c>
      <c r="I64" s="73" t="s">
        <v>150</v>
      </c>
      <c r="J64" s="72" t="s">
        <v>22</v>
      </c>
      <c r="K64" s="74" t="s">
        <v>23</v>
      </c>
      <c r="L64" s="12"/>
      <c r="M64" s="13"/>
      <c r="N64" s="12"/>
    </row>
    <row r="65" spans="1:14" ht="27" customHeight="1" x14ac:dyDescent="0.2">
      <c r="A65" s="61">
        <v>4</v>
      </c>
      <c r="B65" s="62" t="s">
        <v>62</v>
      </c>
      <c r="C65" s="63"/>
      <c r="D65" s="63"/>
      <c r="E65" s="64"/>
      <c r="F65" s="61">
        <f t="shared" si="2"/>
        <v>12</v>
      </c>
      <c r="G65" s="61">
        <v>1</v>
      </c>
      <c r="H65" s="61"/>
      <c r="I65" s="62"/>
      <c r="J65" s="61" t="s">
        <v>8</v>
      </c>
      <c r="K65" s="69" t="s">
        <v>14</v>
      </c>
      <c r="L65" s="12"/>
      <c r="M65" s="13"/>
      <c r="N65" s="12"/>
    </row>
    <row r="66" spans="1:14" s="36" customFormat="1" ht="27" customHeight="1" x14ac:dyDescent="0.2">
      <c r="A66" s="80" t="s">
        <v>21</v>
      </c>
      <c r="B66" s="81"/>
      <c r="C66" s="81"/>
      <c r="D66" s="81"/>
      <c r="E66" s="81"/>
      <c r="F66" s="82"/>
      <c r="G66" s="34">
        <f>SUM(G57:G65)</f>
        <v>12</v>
      </c>
      <c r="H66" s="34">
        <f>SUM(H57:H65)</f>
        <v>48</v>
      </c>
      <c r="I66" s="86"/>
      <c r="J66" s="87"/>
      <c r="K66" s="88"/>
    </row>
    <row r="67" spans="1:14" ht="27" customHeight="1" x14ac:dyDescent="0.2">
      <c r="A67" s="83"/>
      <c r="B67" s="84"/>
      <c r="C67" s="84"/>
      <c r="D67" s="84"/>
      <c r="E67" s="84"/>
      <c r="F67" s="85"/>
      <c r="G67" s="92">
        <f>SUM(G66:H66)</f>
        <v>60</v>
      </c>
      <c r="H67" s="93"/>
      <c r="I67" s="89"/>
      <c r="J67" s="90"/>
      <c r="K67" s="91"/>
    </row>
    <row r="68" spans="1:14" ht="24" customHeight="1" x14ac:dyDescent="0.2">
      <c r="A68" s="94"/>
      <c r="B68" s="94"/>
      <c r="C68" s="94"/>
      <c r="D68" s="94"/>
      <c r="E68" s="94"/>
      <c r="F68" s="37"/>
      <c r="G68" s="37"/>
      <c r="H68" s="37"/>
      <c r="I68" s="38"/>
      <c r="J68" s="38"/>
      <c r="K68" s="39"/>
    </row>
    <row r="69" spans="1:14" ht="24" customHeight="1" x14ac:dyDescent="0.2">
      <c r="A69" s="79" t="s">
        <v>179</v>
      </c>
      <c r="B69" s="79"/>
      <c r="C69" s="79"/>
      <c r="D69" s="79"/>
      <c r="E69" s="40"/>
      <c r="F69" s="40"/>
      <c r="G69" s="41"/>
      <c r="H69" s="3"/>
      <c r="I69" s="42"/>
    </row>
    <row r="70" spans="1:14" ht="24" customHeight="1" x14ac:dyDescent="0.2">
      <c r="A70" s="79" t="s">
        <v>178</v>
      </c>
      <c r="B70" s="79"/>
      <c r="C70" s="79"/>
      <c r="D70" s="79"/>
      <c r="E70" s="79"/>
      <c r="F70" s="79"/>
      <c r="G70" s="79"/>
      <c r="H70" s="3"/>
      <c r="I70" s="42"/>
    </row>
    <row r="71" spans="1:14" ht="24" customHeight="1" x14ac:dyDescent="0.2">
      <c r="A71" s="79" t="s">
        <v>176</v>
      </c>
      <c r="B71" s="79"/>
      <c r="C71" s="79"/>
      <c r="D71" s="79"/>
      <c r="E71" s="79"/>
      <c r="F71" s="79"/>
      <c r="G71" s="79"/>
      <c r="H71" s="3"/>
      <c r="I71" s="42"/>
    </row>
  </sheetData>
  <autoFilter ref="A5:K67" xr:uid="{00000000-0009-0000-0000-000000000000}"/>
  <mergeCells count="32">
    <mergeCell ref="L4:L5"/>
    <mergeCell ref="M4:M5"/>
    <mergeCell ref="N4:N5"/>
    <mergeCell ref="K4:K5"/>
    <mergeCell ref="A1:K1"/>
    <mergeCell ref="A2:K2"/>
    <mergeCell ref="A3:K3"/>
    <mergeCell ref="A4:A5"/>
    <mergeCell ref="B4:B5"/>
    <mergeCell ref="C4:C5"/>
    <mergeCell ref="D4:D5"/>
    <mergeCell ref="E4:E5"/>
    <mergeCell ref="F4:F5"/>
    <mergeCell ref="G4:H4"/>
    <mergeCell ref="I4:I5"/>
    <mergeCell ref="J4:J5"/>
    <mergeCell ref="A19:F20"/>
    <mergeCell ref="I19:K20"/>
    <mergeCell ref="G20:H20"/>
    <mergeCell ref="A41:F42"/>
    <mergeCell ref="I41:K42"/>
    <mergeCell ref="G42:H42"/>
    <mergeCell ref="A55:F56"/>
    <mergeCell ref="I55:K56"/>
    <mergeCell ref="G56:H56"/>
    <mergeCell ref="A69:D69"/>
    <mergeCell ref="A70:G70"/>
    <mergeCell ref="A71:G71"/>
    <mergeCell ref="A66:F67"/>
    <mergeCell ref="I66:K67"/>
    <mergeCell ref="G67:H67"/>
    <mergeCell ref="A68:E68"/>
  </mergeCells>
  <pageMargins left="0.23622047244094491" right="0.23622047244094491" top="0.98425196850393704" bottom="0.74803149606299213" header="0.31496062992125984" footer="0.31496062992125984"/>
  <pageSetup paperSize="8" scale="34" orientation="landscape" r:id="rId1"/>
  <headerFooter>
    <oddHeader>&amp;L&amp;G&amp;R
Area Medicina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D7E56-C485-4CA2-AC82-0A067D612B25}">
  <dimension ref="A1:C28"/>
  <sheetViews>
    <sheetView workbookViewId="0">
      <selection activeCell="C28" sqref="A1:C28"/>
    </sheetView>
  </sheetViews>
  <sheetFormatPr defaultRowHeight="12.75" x14ac:dyDescent="0.2"/>
  <cols>
    <col min="1" max="1" width="13.5703125" style="75" bestFit="1" customWidth="1"/>
    <col min="2" max="2" width="24" style="75" bestFit="1" customWidth="1"/>
    <col min="3" max="3" width="36.140625" style="75" bestFit="1" customWidth="1"/>
    <col min="4" max="16384" width="9.140625" style="75"/>
  </cols>
  <sheetData>
    <row r="1" spans="1:3" x14ac:dyDescent="0.2">
      <c r="A1" s="1" t="s">
        <v>77</v>
      </c>
      <c r="B1" s="1" t="s">
        <v>78</v>
      </c>
      <c r="C1" s="1" t="s">
        <v>88</v>
      </c>
    </row>
    <row r="2" spans="1:3" x14ac:dyDescent="0.2">
      <c r="B2" s="1"/>
      <c r="C2" s="1"/>
    </row>
    <row r="3" spans="1:3" x14ac:dyDescent="0.2">
      <c r="A3" s="108" t="s">
        <v>115</v>
      </c>
      <c r="B3" s="109"/>
      <c r="C3" s="110"/>
    </row>
    <row r="4" spans="1:3" x14ac:dyDescent="0.2">
      <c r="A4" s="76"/>
      <c r="B4" s="76"/>
      <c r="C4" s="77"/>
    </row>
    <row r="5" spans="1:3" x14ac:dyDescent="0.2">
      <c r="A5" s="76" t="s">
        <v>96</v>
      </c>
      <c r="B5" s="76" t="s">
        <v>83</v>
      </c>
      <c r="C5" s="77" t="s">
        <v>89</v>
      </c>
    </row>
    <row r="6" spans="1:3" x14ac:dyDescent="0.2">
      <c r="A6" s="76" t="s">
        <v>93</v>
      </c>
      <c r="B6" s="76" t="s">
        <v>80</v>
      </c>
      <c r="C6" s="77" t="s">
        <v>71</v>
      </c>
    </row>
    <row r="7" spans="1:3" x14ac:dyDescent="0.2">
      <c r="A7" s="76" t="s">
        <v>85</v>
      </c>
      <c r="B7" s="76" t="s">
        <v>84</v>
      </c>
      <c r="C7" s="77" t="s">
        <v>71</v>
      </c>
    </row>
    <row r="8" spans="1:3" x14ac:dyDescent="0.2">
      <c r="A8" s="76" t="s">
        <v>104</v>
      </c>
      <c r="B8" s="76" t="s">
        <v>86</v>
      </c>
      <c r="C8" s="77" t="s">
        <v>89</v>
      </c>
    </row>
    <row r="9" spans="1:3" x14ac:dyDescent="0.2">
      <c r="A9" s="76" t="s">
        <v>103</v>
      </c>
      <c r="B9" s="76" t="s">
        <v>79</v>
      </c>
      <c r="C9" s="77" t="s">
        <v>71</v>
      </c>
    </row>
    <row r="10" spans="1:3" x14ac:dyDescent="0.2">
      <c r="A10" s="76" t="s">
        <v>94</v>
      </c>
      <c r="B10" s="76" t="s">
        <v>95</v>
      </c>
      <c r="C10" s="77" t="s">
        <v>71</v>
      </c>
    </row>
    <row r="11" spans="1:3" x14ac:dyDescent="0.2">
      <c r="A11" s="76" t="s">
        <v>105</v>
      </c>
      <c r="B11" s="76" t="s">
        <v>87</v>
      </c>
      <c r="C11" s="77" t="s">
        <v>89</v>
      </c>
    </row>
    <row r="12" spans="1:3" x14ac:dyDescent="0.2">
      <c r="A12" s="76" t="s">
        <v>82</v>
      </c>
      <c r="B12" s="76" t="s">
        <v>81</v>
      </c>
      <c r="C12" s="77" t="s">
        <v>89</v>
      </c>
    </row>
    <row r="13" spans="1:3" x14ac:dyDescent="0.2">
      <c r="A13" s="78"/>
      <c r="B13" s="78"/>
      <c r="C13" s="78"/>
    </row>
    <row r="14" spans="1:3" x14ac:dyDescent="0.2">
      <c r="A14" s="107" t="s">
        <v>164</v>
      </c>
      <c r="B14" s="107"/>
      <c r="C14" s="107"/>
    </row>
    <row r="15" spans="1:3" x14ac:dyDescent="0.2">
      <c r="A15" s="77" t="s">
        <v>98</v>
      </c>
      <c r="B15" s="77" t="s">
        <v>99</v>
      </c>
      <c r="C15" s="77" t="s">
        <v>100</v>
      </c>
    </row>
    <row r="16" spans="1:3" x14ac:dyDescent="0.2">
      <c r="A16" s="77" t="s">
        <v>140</v>
      </c>
      <c r="B16" s="77" t="s">
        <v>141</v>
      </c>
      <c r="C16" s="77" t="s">
        <v>165</v>
      </c>
    </row>
    <row r="17" spans="1:3" x14ac:dyDescent="0.2">
      <c r="A17" s="77" t="s">
        <v>132</v>
      </c>
      <c r="B17" s="77" t="s">
        <v>133</v>
      </c>
      <c r="C17" s="77" t="s">
        <v>110</v>
      </c>
    </row>
    <row r="18" spans="1:3" x14ac:dyDescent="0.2">
      <c r="A18" s="77" t="s">
        <v>90</v>
      </c>
      <c r="B18" s="77" t="s">
        <v>79</v>
      </c>
      <c r="C18" s="77" t="s">
        <v>107</v>
      </c>
    </row>
    <row r="19" spans="1:3" x14ac:dyDescent="0.2">
      <c r="A19" s="77" t="s">
        <v>106</v>
      </c>
      <c r="B19" s="77" t="s">
        <v>101</v>
      </c>
      <c r="C19" s="77" t="s">
        <v>102</v>
      </c>
    </row>
    <row r="20" spans="1:3" x14ac:dyDescent="0.2">
      <c r="A20" s="77" t="s">
        <v>94</v>
      </c>
      <c r="B20" s="77" t="s">
        <v>95</v>
      </c>
      <c r="C20" s="77" t="s">
        <v>97</v>
      </c>
    </row>
    <row r="21" spans="1:3" x14ac:dyDescent="0.2">
      <c r="A21" s="77" t="s">
        <v>166</v>
      </c>
      <c r="B21" s="77" t="s">
        <v>167</v>
      </c>
      <c r="C21" s="77" t="s">
        <v>109</v>
      </c>
    </row>
    <row r="22" spans="1:3" x14ac:dyDescent="0.2">
      <c r="A22" s="77" t="s">
        <v>113</v>
      </c>
      <c r="B22" s="77" t="s">
        <v>114</v>
      </c>
      <c r="C22" s="77" t="s">
        <v>168</v>
      </c>
    </row>
    <row r="23" spans="1:3" x14ac:dyDescent="0.2">
      <c r="A23" s="77" t="s">
        <v>91</v>
      </c>
      <c r="B23" s="77" t="s">
        <v>92</v>
      </c>
      <c r="C23" s="77" t="s">
        <v>108</v>
      </c>
    </row>
    <row r="24" spans="1:3" x14ac:dyDescent="0.2">
      <c r="A24" s="77"/>
      <c r="B24" s="77"/>
      <c r="C24" s="77" t="s">
        <v>111</v>
      </c>
    </row>
    <row r="25" spans="1:3" x14ac:dyDescent="0.2">
      <c r="A25" s="77" t="s">
        <v>169</v>
      </c>
      <c r="B25" s="77" t="s">
        <v>138</v>
      </c>
      <c r="C25" s="77" t="s">
        <v>137</v>
      </c>
    </row>
    <row r="26" spans="1:3" x14ac:dyDescent="0.2">
      <c r="A26" s="77" t="s">
        <v>170</v>
      </c>
      <c r="B26" s="77" t="s">
        <v>139</v>
      </c>
      <c r="C26" s="77" t="s">
        <v>137</v>
      </c>
    </row>
    <row r="27" spans="1:3" x14ac:dyDescent="0.2">
      <c r="A27" s="77" t="s">
        <v>134</v>
      </c>
      <c r="B27" s="77" t="s">
        <v>135</v>
      </c>
      <c r="C27" s="77" t="s">
        <v>171</v>
      </c>
    </row>
    <row r="28" spans="1:3" x14ac:dyDescent="0.2">
      <c r="A28" s="77" t="s">
        <v>172</v>
      </c>
      <c r="B28" s="77" t="s">
        <v>136</v>
      </c>
      <c r="C28" s="77" t="s">
        <v>173</v>
      </c>
    </row>
  </sheetData>
  <sortState ref="A15:C24">
    <sortCondition ref="A15"/>
  </sortState>
  <mergeCells count="2">
    <mergeCell ref="A14:C14"/>
    <mergeCell ref="A3:C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ORGANIGRAMMA</vt:lpstr>
      <vt:lpstr>ELENCO TUTORI</vt:lpstr>
      <vt:lpstr>'ELENCO TUTORI'!Area_stampa</vt:lpstr>
      <vt:lpstr>ORGANIGRAMMA!Area_stampa</vt:lpstr>
      <vt:lpstr>ORGANIGRAMMA!Titoli_stampa</vt:lpstr>
    </vt:vector>
  </TitlesOfParts>
  <Company>Università degli Studi di Verona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Di Bari</dc:creator>
  <cp:lastModifiedBy>Riccardo Oliboni</cp:lastModifiedBy>
  <cp:lastPrinted>2025-03-20T12:51:53Z</cp:lastPrinted>
  <dcterms:created xsi:type="dcterms:W3CDTF">2006-06-08T14:48:24Z</dcterms:created>
  <dcterms:modified xsi:type="dcterms:W3CDTF">2025-04-15T10:24:13Z</dcterms:modified>
</cp:coreProperties>
</file>