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useppe\Desktop\didattica\EserciziEpid\"/>
    </mc:Choice>
  </mc:AlternateContent>
  <bookViews>
    <workbookView xWindow="0" yWindow="0" windowWidth="19200" windowHeight="7050"/>
  </bookViews>
  <sheets>
    <sheet name="RA_RR" sheetId="1" r:id="rId1"/>
    <sheet name="OR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2" l="1"/>
  <c r="J7" i="2"/>
  <c r="I7" i="2"/>
  <c r="F15" i="2"/>
  <c r="F12" i="2"/>
  <c r="F9" i="2"/>
  <c r="E6" i="2"/>
  <c r="D6" i="2"/>
  <c r="F3" i="2"/>
  <c r="F4" i="2"/>
  <c r="F5" i="2"/>
  <c r="F2" i="2"/>
  <c r="G3" i="1"/>
  <c r="F3" i="1"/>
  <c r="E4" i="1"/>
  <c r="E3" i="1"/>
  <c r="D5" i="1"/>
  <c r="E5" i="1" s="1"/>
  <c r="C5" i="1"/>
</calcChain>
</file>

<file path=xl/sharedStrings.xml><?xml version="1.0" encoding="utf-8"?>
<sst xmlns="http://schemas.openxmlformats.org/spreadsheetml/2006/main" count="26" uniqueCount="26">
  <si>
    <t>ESPOSIZIONE</t>
  </si>
  <si>
    <t>Non-fumatori</t>
  </si>
  <si>
    <t>Fumatori</t>
  </si>
  <si>
    <t>Totale</t>
  </si>
  <si>
    <t>Persone-anno</t>
  </si>
  <si>
    <t>Casi</t>
  </si>
  <si>
    <t>Incidenza per 1000p.a.</t>
  </si>
  <si>
    <t>RD</t>
  </si>
  <si>
    <t>RR</t>
  </si>
  <si>
    <t>Sulla base dei risultati ottenuti, il fumo sembra essere un fattore di rischio per l'infarto miocardico.</t>
  </si>
  <si>
    <t>Sulla base del rischio relativo, il fumo causa 4.4 casi di infarti in più ogni 1000 fumatori all'anno.</t>
  </si>
  <si>
    <t>Sulla base del rischio attribuibile, il fumo aumenta di circa 4 volte il rischio di infarto miocardico.</t>
  </si>
  <si>
    <t>alcool</t>
  </si>
  <si>
    <t>0-39</t>
  </si>
  <si>
    <t>40-79</t>
  </si>
  <si>
    <t>80-119</t>
  </si>
  <si>
    <t>&gt;=120</t>
  </si>
  <si>
    <t>no</t>
  </si>
  <si>
    <t>tum.esofageo</t>
  </si>
  <si>
    <t>Odds ratio</t>
  </si>
  <si>
    <t>40-79 vs 0-39</t>
  </si>
  <si>
    <t>80-119 vs 0-39</t>
  </si>
  <si>
    <t>&gt;=120 vs 0-39</t>
  </si>
  <si>
    <t>L'Odds Ratio di cancro esofageo cresce al crescere dell'esposizione all'alcool.</t>
  </si>
  <si>
    <t>Quindi notiamo una relazione dose-risposta tra esposizione e malattia.</t>
  </si>
  <si>
    <t>Rischio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</si>
</sst>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0.000"/>
  </numFmts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0" fontId="1" fillId="4" borderId="0" xfId="0" applyFont="1" applyFill="1" applyAlignment="1">
      <alignment horizontal="center" vertical="center"/>
    </xf>
    <xf numFmtId="168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topLeftCell="A2" workbookViewId="0">
      <selection activeCell="A8" sqref="A8:XFD8"/>
    </sheetView>
  </sheetViews>
  <sheetFormatPr defaultRowHeight="14.5" x14ac:dyDescent="0.35"/>
  <cols>
    <col min="1" max="1" width="15.6328125" customWidth="1"/>
    <col min="2" max="4" width="18.6328125" customWidth="1"/>
    <col min="5" max="7" width="15.6328125" customWidth="1"/>
  </cols>
  <sheetData>
    <row r="1" spans="1:7" ht="21" x14ac:dyDescent="0.35">
      <c r="A1" s="2"/>
      <c r="B1" s="2"/>
      <c r="C1" s="2"/>
      <c r="D1" s="2"/>
      <c r="E1" s="2"/>
      <c r="F1" s="2"/>
      <c r="G1" s="2"/>
    </row>
    <row r="2" spans="1:7" ht="21" x14ac:dyDescent="0.35">
      <c r="A2" s="2"/>
      <c r="B2" s="2" t="s">
        <v>0</v>
      </c>
      <c r="C2" s="2" t="s">
        <v>4</v>
      </c>
      <c r="D2" s="2" t="s">
        <v>5</v>
      </c>
      <c r="E2" s="4" t="s">
        <v>6</v>
      </c>
      <c r="F2" s="2" t="s">
        <v>7</v>
      </c>
      <c r="G2" s="2" t="s">
        <v>8</v>
      </c>
    </row>
    <row r="3" spans="1:7" ht="21" x14ac:dyDescent="0.35">
      <c r="A3" s="2"/>
      <c r="B3" s="2" t="s">
        <v>1</v>
      </c>
      <c r="C3" s="2">
        <v>3500</v>
      </c>
      <c r="D3" s="2">
        <v>5</v>
      </c>
      <c r="E3" s="3">
        <f>D3/C3*1000</f>
        <v>1.4285714285714286</v>
      </c>
      <c r="F3" s="3">
        <f>E4-E3</f>
        <v>4.4010249839846249</v>
      </c>
      <c r="G3" s="3">
        <f>E4/E3</f>
        <v>4.0807174887892375</v>
      </c>
    </row>
    <row r="4" spans="1:7" ht="21" x14ac:dyDescent="0.35">
      <c r="A4" s="2"/>
      <c r="B4" s="2" t="s">
        <v>2</v>
      </c>
      <c r="C4" s="2">
        <v>2230</v>
      </c>
      <c r="D4" s="2">
        <v>13</v>
      </c>
      <c r="E4" s="3">
        <f t="shared" ref="E4:E5" si="0">D4/C4*1000</f>
        <v>5.8295964125560538</v>
      </c>
      <c r="F4" s="2"/>
      <c r="G4" s="2"/>
    </row>
    <row r="5" spans="1:7" ht="21" x14ac:dyDescent="0.35">
      <c r="A5" s="2"/>
      <c r="B5" s="2" t="s">
        <v>3</v>
      </c>
      <c r="C5" s="2">
        <f>SUM(C3:C4)</f>
        <v>5730</v>
      </c>
      <c r="D5" s="2">
        <f>SUM(D3:D4)</f>
        <v>18</v>
      </c>
      <c r="E5" s="3">
        <f t="shared" si="0"/>
        <v>3.1413612565445028</v>
      </c>
      <c r="F5" s="2"/>
      <c r="G5" s="2"/>
    </row>
    <row r="6" spans="1:7" ht="21" x14ac:dyDescent="0.35">
      <c r="A6" s="2"/>
      <c r="B6" s="2"/>
      <c r="C6" s="2"/>
      <c r="D6" s="2"/>
      <c r="E6" s="2"/>
      <c r="F6" s="2"/>
      <c r="G6" s="2"/>
    </row>
    <row r="7" spans="1:7" ht="21" x14ac:dyDescent="0.35">
      <c r="A7" s="5" t="s">
        <v>9</v>
      </c>
      <c r="B7" s="2"/>
      <c r="C7" s="2"/>
      <c r="D7" s="2"/>
      <c r="E7" s="2"/>
      <c r="F7" s="2"/>
      <c r="G7" s="2"/>
    </row>
    <row r="8" spans="1:7" ht="21" x14ac:dyDescent="0.35">
      <c r="A8" s="5" t="s">
        <v>11</v>
      </c>
    </row>
    <row r="9" spans="1:7" ht="21" x14ac:dyDescent="0.35">
      <c r="A9" s="5" t="s">
        <v>10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9"/>
  <sheetViews>
    <sheetView topLeftCell="A14" workbookViewId="0">
      <selection activeCell="C8" sqref="C8:F10"/>
    </sheetView>
  </sheetViews>
  <sheetFormatPr defaultRowHeight="14.5" x14ac:dyDescent="0.35"/>
  <cols>
    <col min="2" max="6" width="16.6328125" customWidth="1"/>
  </cols>
  <sheetData>
    <row r="1" spans="2:10" ht="18.5" x14ac:dyDescent="0.45">
      <c r="B1" s="7"/>
      <c r="C1" s="1"/>
      <c r="D1" s="1" t="s">
        <v>17</v>
      </c>
      <c r="E1" s="1" t="s">
        <v>18</v>
      </c>
      <c r="F1" s="1"/>
    </row>
    <row r="2" spans="2:10" ht="18.5" x14ac:dyDescent="0.45">
      <c r="B2" s="7" t="s">
        <v>12</v>
      </c>
      <c r="C2" s="8" t="s">
        <v>13</v>
      </c>
      <c r="D2" s="11">
        <v>386</v>
      </c>
      <c r="E2" s="11">
        <v>29</v>
      </c>
      <c r="F2" s="1">
        <f>SUM(D2:E2)</f>
        <v>415</v>
      </c>
    </row>
    <row r="3" spans="2:10" ht="18.5" x14ac:dyDescent="0.45">
      <c r="B3" s="7"/>
      <c r="C3" s="1" t="s">
        <v>14</v>
      </c>
      <c r="D3" s="11">
        <v>280</v>
      </c>
      <c r="E3" s="11">
        <v>75</v>
      </c>
      <c r="F3" s="1">
        <f t="shared" ref="F3:F5" si="0">SUM(D3:E3)</f>
        <v>355</v>
      </c>
    </row>
    <row r="4" spans="2:10" ht="18.5" x14ac:dyDescent="0.45">
      <c r="B4" s="7"/>
      <c r="C4" s="1" t="s">
        <v>15</v>
      </c>
      <c r="D4" s="11">
        <v>87</v>
      </c>
      <c r="E4" s="11">
        <v>52</v>
      </c>
      <c r="F4" s="1">
        <f t="shared" si="0"/>
        <v>139</v>
      </c>
    </row>
    <row r="5" spans="2:10" ht="18.5" x14ac:dyDescent="0.45">
      <c r="B5" s="7"/>
      <c r="C5" s="1" t="s">
        <v>16</v>
      </c>
      <c r="D5" s="11">
        <v>22</v>
      </c>
      <c r="E5" s="11">
        <v>45</v>
      </c>
      <c r="F5" s="1">
        <f t="shared" si="0"/>
        <v>67</v>
      </c>
      <c r="I5">
        <v>2</v>
      </c>
      <c r="J5">
        <v>11</v>
      </c>
    </row>
    <row r="6" spans="2:10" ht="18.5" x14ac:dyDescent="0.45">
      <c r="B6" s="7"/>
      <c r="C6" s="1"/>
      <c r="D6" s="1">
        <f>SUM(D2:D5)</f>
        <v>775</v>
      </c>
      <c r="E6" s="1">
        <f>SUM(E2:E5)</f>
        <v>201</v>
      </c>
      <c r="F6" s="1"/>
      <c r="I6">
        <v>10</v>
      </c>
      <c r="J6">
        <v>47</v>
      </c>
    </row>
    <row r="7" spans="2:10" ht="18.5" x14ac:dyDescent="0.45">
      <c r="B7" s="7"/>
      <c r="C7" s="7"/>
      <c r="D7" s="7"/>
      <c r="E7" s="7"/>
      <c r="F7" s="7"/>
      <c r="H7" t="s">
        <v>25</v>
      </c>
      <c r="I7" s="12">
        <f>I5/I6</f>
        <v>0.2</v>
      </c>
      <c r="J7" s="12">
        <f>J5/J6</f>
        <v>0.23404255319148937</v>
      </c>
    </row>
    <row r="8" spans="2:10" ht="18.5" x14ac:dyDescent="0.35">
      <c r="F8" s="1" t="s">
        <v>19</v>
      </c>
      <c r="J8">
        <f>I7/J7</f>
        <v>0.85454545454545461</v>
      </c>
    </row>
    <row r="9" spans="2:10" ht="21" x14ac:dyDescent="0.5">
      <c r="C9" s="1" t="s">
        <v>20</v>
      </c>
      <c r="D9" s="9">
        <v>386</v>
      </c>
      <c r="E9" s="8">
        <v>29</v>
      </c>
      <c r="F9" s="10">
        <f>(D9*E10)/(E9*D10)</f>
        <v>3.5652709359605912</v>
      </c>
    </row>
    <row r="10" spans="2:10" ht="18.5" x14ac:dyDescent="0.35">
      <c r="C10" s="1"/>
      <c r="D10" s="1">
        <v>280</v>
      </c>
      <c r="E10" s="9">
        <v>75</v>
      </c>
    </row>
    <row r="11" spans="2:10" ht="18.5" x14ac:dyDescent="0.35">
      <c r="C11" s="1"/>
    </row>
    <row r="12" spans="2:10" ht="21" x14ac:dyDescent="0.5">
      <c r="C12" s="1" t="s">
        <v>21</v>
      </c>
      <c r="D12" s="9">
        <v>386</v>
      </c>
      <c r="E12" s="8">
        <v>29</v>
      </c>
      <c r="F12" s="10">
        <f>(D12*E13)/(E12*D13)</f>
        <v>7.9556084026952041</v>
      </c>
    </row>
    <row r="13" spans="2:10" ht="18.5" x14ac:dyDescent="0.35">
      <c r="D13" s="1">
        <v>87</v>
      </c>
      <c r="E13" s="9">
        <v>52</v>
      </c>
    </row>
    <row r="15" spans="2:10" ht="21" x14ac:dyDescent="0.5">
      <c r="C15" s="1" t="s">
        <v>22</v>
      </c>
      <c r="D15" s="9">
        <v>386</v>
      </c>
      <c r="E15" s="8">
        <v>29</v>
      </c>
      <c r="F15" s="10">
        <f>(D15*E16)/(E15*D16)</f>
        <v>27.225705329153605</v>
      </c>
    </row>
    <row r="16" spans="2:10" ht="18.5" x14ac:dyDescent="0.35">
      <c r="D16" s="1">
        <v>22</v>
      </c>
      <c r="E16" s="9">
        <v>45</v>
      </c>
    </row>
    <row r="18" spans="4:4" ht="21" x14ac:dyDescent="0.5">
      <c r="D18" s="6" t="s">
        <v>23</v>
      </c>
    </row>
    <row r="19" spans="4:4" ht="21" x14ac:dyDescent="0.5">
      <c r="D19" s="6" t="s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RA_RR</vt:lpstr>
      <vt:lpstr>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</dc:creator>
  <cp:lastModifiedBy>Giuseppe</cp:lastModifiedBy>
  <dcterms:created xsi:type="dcterms:W3CDTF">2020-12-21T07:51:54Z</dcterms:created>
  <dcterms:modified xsi:type="dcterms:W3CDTF">2020-12-21T14:29:22Z</dcterms:modified>
</cp:coreProperties>
</file>